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440" windowHeight="110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<sst xmlns="http://schemas.openxmlformats.org/spreadsheetml/2006/main" count="270" uniqueCount="183">
  <si>
    <t>НОВИЧКИ</t>
  </si>
  <si>
    <t>№ ст.</t>
  </si>
  <si>
    <t>Ф.И.О.дрессировщика</t>
  </si>
  <si>
    <t>Оц.дрес.</t>
  </si>
  <si>
    <t>Рядом</t>
  </si>
  <si>
    <t>Подход</t>
  </si>
  <si>
    <t>№п/п</t>
  </si>
  <si>
    <t>НАЧИНАЮЩИЕ</t>
  </si>
  <si>
    <t>Оц.соб.</t>
  </si>
  <si>
    <t>Бонус</t>
  </si>
  <si>
    <t>Сумма</t>
  </si>
  <si>
    <t>МЕСТО</t>
  </si>
  <si>
    <t>Соревнования для начинающих 02.02.2013г.</t>
  </si>
  <si>
    <t>"Фу"</t>
  </si>
  <si>
    <t>Место</t>
  </si>
  <si>
    <t>Апорт</t>
  </si>
  <si>
    <t>Компл.</t>
  </si>
  <si>
    <t>Прикус</t>
  </si>
  <si>
    <t>Милованов Алексей</t>
  </si>
  <si>
    <t>Ройтман Михаил</t>
  </si>
  <si>
    <t>Ковальчук Олеся</t>
  </si>
  <si>
    <t>Антонов Алексей</t>
  </si>
  <si>
    <t>Алевохина Вера</t>
  </si>
  <si>
    <t>Курочкина Юлия</t>
  </si>
  <si>
    <t>Хромов Андрей</t>
  </si>
  <si>
    <t>Михаленкова Ирина</t>
  </si>
  <si>
    <t>Кавун Оксана</t>
  </si>
  <si>
    <t>Булаева Елена</t>
  </si>
  <si>
    <t>Логвинова Марина</t>
  </si>
  <si>
    <t>Сапогова Наталья</t>
  </si>
  <si>
    <t>Чекуланкова Елена</t>
  </si>
  <si>
    <t>Двоскина Елена</t>
  </si>
  <si>
    <t>Баранова Анастасия</t>
  </si>
  <si>
    <t>Харламова Вера</t>
  </si>
  <si>
    <t>Макарова Виктория</t>
  </si>
  <si>
    <t>Мелихов Алексей</t>
  </si>
  <si>
    <t>Кондратьева Валерия</t>
  </si>
  <si>
    <t>Селиванова Ольга</t>
  </si>
  <si>
    <t>Смыслов Алексей</t>
  </si>
  <si>
    <t>Салина Ольга</t>
  </si>
  <si>
    <t>Кретова Евгения</t>
  </si>
  <si>
    <t>Хнылина Светлана</t>
  </si>
  <si>
    <t>Волкова Светлана</t>
  </si>
  <si>
    <t>Мелкова Надежда</t>
  </si>
  <si>
    <t>Громова Ольга</t>
  </si>
  <si>
    <t>Тукина Наталья</t>
  </si>
  <si>
    <t>ЛЮБИТЕЛИ</t>
  </si>
  <si>
    <t>Копычева Алина (дог)</t>
  </si>
  <si>
    <t>Тюрина Елена</t>
  </si>
  <si>
    <t>Исаева Оксана</t>
  </si>
  <si>
    <t>Соколова Светлана</t>
  </si>
  <si>
    <t>Копаева Анастасия</t>
  </si>
  <si>
    <t>Филина Виктория</t>
  </si>
  <si>
    <t>Ечина Ольга</t>
  </si>
  <si>
    <t>Тараканова Ирина</t>
  </si>
  <si>
    <t>Сурова Ирина</t>
  </si>
  <si>
    <t>Зубавина Елена</t>
  </si>
  <si>
    <t>Петракова Анна</t>
  </si>
  <si>
    <t>Гордеев Евгений</t>
  </si>
  <si>
    <t>Иванкова Наталья</t>
  </si>
  <si>
    <t>Алхазова Татьяна</t>
  </si>
  <si>
    <t>Давыдов Владимир</t>
  </si>
  <si>
    <t>Терехова Елена</t>
  </si>
  <si>
    <t>ЮНИОРЫ</t>
  </si>
  <si>
    <t>Отн.к корм</t>
  </si>
  <si>
    <t>Чеботаева Александра</t>
  </si>
  <si>
    <t>Данилина Валентина</t>
  </si>
  <si>
    <t>Шолохов С.Р.</t>
  </si>
  <si>
    <t>Шаламов Александр</t>
  </si>
  <si>
    <t>Уткина Татьяна</t>
  </si>
  <si>
    <t>Нестерова Ольга</t>
  </si>
  <si>
    <t>Кузнецова Ольга</t>
  </si>
  <si>
    <t>Семченко Наталья</t>
  </si>
  <si>
    <t>Архипова Елена</t>
  </si>
  <si>
    <t>Климов Игорь</t>
  </si>
  <si>
    <t>Лебединская Галина</t>
  </si>
  <si>
    <t>Шаповалова Елена</t>
  </si>
  <si>
    <t>Попов Алексей</t>
  </si>
  <si>
    <t>Аксеонова Василиса</t>
  </si>
  <si>
    <t>Иванова Дарья</t>
  </si>
  <si>
    <t>Королёва Вилора</t>
  </si>
  <si>
    <t>Буганина Татьяна</t>
  </si>
  <si>
    <t>Киселев Игорь</t>
  </si>
  <si>
    <t>Переведенцев Антон</t>
  </si>
  <si>
    <t>Номин.</t>
  </si>
  <si>
    <t xml:space="preserve">порода </t>
  </si>
  <si>
    <t>кличка</t>
  </si>
  <si>
    <t>но</t>
  </si>
  <si>
    <t>Еламо Хов Зела Царская Дочь</t>
  </si>
  <si>
    <t>немецкий дог</t>
  </si>
  <si>
    <t>Via Zarmina Gross Tesla</t>
  </si>
  <si>
    <t>метис</t>
  </si>
  <si>
    <t>Рич</t>
  </si>
  <si>
    <t>Русский охотничий спаниель</t>
  </si>
  <si>
    <t>Батлер</t>
  </si>
  <si>
    <t>Эрдельтерьер</t>
  </si>
  <si>
    <t>Константа Росс Лилия</t>
  </si>
  <si>
    <t>род.ридж.</t>
  </si>
  <si>
    <t>Риджэ с Стар Ефросиния</t>
  </si>
  <si>
    <t>Кане-корсо</t>
  </si>
  <si>
    <t>Один</t>
  </si>
  <si>
    <t>Малинуа</t>
  </si>
  <si>
    <t>Венесуэлла</t>
  </si>
  <si>
    <t>Персей</t>
  </si>
  <si>
    <t>эрдельтерьер</t>
  </si>
  <si>
    <t>Ник</t>
  </si>
  <si>
    <t>фуад кибури симба</t>
  </si>
  <si>
    <t>Бернский зенненхунд</t>
  </si>
  <si>
    <t>Клеопатра Вива-Вита</t>
  </si>
  <si>
    <t>ризеншнауцер</t>
  </si>
  <si>
    <t>Фау Барба Нера</t>
  </si>
  <si>
    <t>Сиба ину</t>
  </si>
  <si>
    <t>Естуми</t>
  </si>
  <si>
    <t>Ден из Ахтырки</t>
  </si>
  <si>
    <t>Арчи</t>
  </si>
  <si>
    <t>Вайтенсхоф Вакханалия</t>
  </si>
  <si>
    <t>американский кокер спаниель</t>
  </si>
  <si>
    <t>Драйв</t>
  </si>
  <si>
    <t>Американский пит-бультерьер</t>
  </si>
  <si>
    <t>Риддик</t>
  </si>
  <si>
    <t>Саймон</t>
  </si>
  <si>
    <t>босерон</t>
  </si>
  <si>
    <t>Вандр</t>
  </si>
  <si>
    <t>бордер колли</t>
  </si>
  <si>
    <t>Нафани Фантастик Файнд</t>
  </si>
  <si>
    <t>Фаерхунд Цент</t>
  </si>
  <si>
    <t>Торри</t>
  </si>
  <si>
    <t>шар-пей</t>
  </si>
  <si>
    <t>Кира</t>
  </si>
  <si>
    <t>Грейсен Норд Ежевика</t>
  </si>
  <si>
    <t>вео</t>
  </si>
  <si>
    <t>Арни</t>
  </si>
  <si>
    <t>средний шнауцер</t>
  </si>
  <si>
    <t>Арс Плюс Пилот Космо Стар</t>
  </si>
  <si>
    <t>стронг энд софт ульфина</t>
  </si>
  <si>
    <t>Тим</t>
  </si>
  <si>
    <t>рчт</t>
  </si>
  <si>
    <t>Аронника</t>
  </si>
  <si>
    <t>Мона Тина Трейдинг</t>
  </si>
  <si>
    <t>бшо</t>
  </si>
  <si>
    <t>Фиелисс Етен Санни Хантер</t>
  </si>
  <si>
    <t>доберман</t>
  </si>
  <si>
    <t>Модус Ост Экстрема</t>
  </si>
  <si>
    <t>сао</t>
  </si>
  <si>
    <t>Ася</t>
  </si>
  <si>
    <t>кит.хохл.</t>
  </si>
  <si>
    <t>Гектор</t>
  </si>
  <si>
    <t>Ризеншнауцер</t>
  </si>
  <si>
    <t>Эстен Валери Нуар Зигмунд Фрейд</t>
  </si>
  <si>
    <t>Геральдина Грейс</t>
  </si>
  <si>
    <t>Фау Финнбоу</t>
  </si>
  <si>
    <t>малинуа</t>
  </si>
  <si>
    <t>Ice Jaws Graf</t>
  </si>
  <si>
    <t>Ротвейллер</t>
  </si>
  <si>
    <t>Рэм</t>
  </si>
  <si>
    <t>Немецкий боксер</t>
  </si>
  <si>
    <t>Рус Элодсер Шварцен Регенмантель</t>
  </si>
  <si>
    <t>Спартак</t>
  </si>
  <si>
    <t>Лабрадор ретривер</t>
  </si>
  <si>
    <t>Рэд Хайлендс Габриэлла Грейт</t>
  </si>
  <si>
    <t>Доберман</t>
  </si>
  <si>
    <t>Свет Мурома Синдари Итил</t>
  </si>
  <si>
    <t>Сорбон</t>
  </si>
  <si>
    <t>Марта</t>
  </si>
  <si>
    <t>Звезда Млечный Фиалка Монмартра</t>
  </si>
  <si>
    <t>Негус Карил С Майами</t>
  </si>
  <si>
    <t>Дина</t>
  </si>
  <si>
    <t>Аиша</t>
  </si>
  <si>
    <t>Данари Еви Евгеника</t>
  </si>
  <si>
    <t>Гелла из Бажова</t>
  </si>
  <si>
    <t>Константа Росс Лютик Ютик</t>
  </si>
  <si>
    <t>Руна вунью дагаз для Каттилайн</t>
  </si>
  <si>
    <t>но д/ш</t>
  </si>
  <si>
    <t>Мажимо Сицилия</t>
  </si>
  <si>
    <t>Альма</t>
  </si>
  <si>
    <t>Нега</t>
  </si>
  <si>
    <t>курцхаар</t>
  </si>
  <si>
    <t>Лада</t>
  </si>
  <si>
    <t>Негус Карилс Дива</t>
  </si>
  <si>
    <t xml:space="preserve">Соловьёва Маргарита </t>
  </si>
  <si>
    <t xml:space="preserve">Копычева Алина </t>
  </si>
  <si>
    <t xml:space="preserve">Соловьева Маргарита </t>
  </si>
  <si>
    <t>Gently Bon Verona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</si>
</sst>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b/>
      <sz val="9"/>
      <color indexed="10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34" borderId="0" xfId="0" applyFont="1" applyFill="1" applyAlignment="1">
      <alignment horizontal="center"/>
    </xf>
    <xf numFmtId="0" fontId="6" fillId="35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6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left" vertical="center" wrapText="1"/>
    </xf>
    <xf numFmtId="14" fontId="0" fillId="0" borderId="0" xfId="0" applyNumberForma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5" fillId="37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"/>
  <sheetViews>
    <sheetView tabSelected="1" zoomScalePageLayoutView="0" workbookViewId="0" topLeftCell="A37">
      <selection activeCell="D56" sqref="D56"/>
    </sheetView>
  </sheetViews>
  <sheetFormatPr defaultColWidth="9.00390625" defaultRowHeight="12.75"/>
  <cols>
    <col min="1" max="2" width="5.25390625" style="1" bestFit="1" customWidth="1"/>
    <col min="3" max="3" width="20.125" style="0" bestFit="1" customWidth="1"/>
    <col min="4" max="4" width="26.875" style="24" customWidth="1"/>
    <col min="5" max="5" width="30.125" style="24" bestFit="1" customWidth="1"/>
    <col min="6" max="6" width="8.00390625" style="1" bestFit="1" customWidth="1"/>
    <col min="7" max="7" width="6.375" style="1" bestFit="1" customWidth="1"/>
    <col min="8" max="8" width="7.00390625" style="1" bestFit="1" customWidth="1"/>
    <col min="9" max="9" width="6.75390625" style="1" bestFit="1" customWidth="1"/>
    <col min="10" max="10" width="5.875" style="1" bestFit="1" customWidth="1"/>
    <col min="11" max="11" width="5.75390625" style="1" bestFit="1" customWidth="1"/>
    <col min="12" max="12" width="9.875" style="1" bestFit="1" customWidth="1"/>
    <col min="13" max="13" width="6.75390625" style="1" bestFit="1" customWidth="1"/>
    <col min="14" max="15" width="7.00390625" style="1" bestFit="1" customWidth="1"/>
    <col min="16" max="16" width="6.625" style="2" bestFit="1" customWidth="1"/>
    <col min="17" max="17" width="7.00390625" style="1" bestFit="1" customWidth="1"/>
    <col min="18" max="21" width="9.125" style="1" customWidth="1"/>
  </cols>
  <sheetData>
    <row r="1" spans="1:21" ht="12.75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3"/>
      <c r="S1" s="3"/>
      <c r="T1" s="3"/>
      <c r="U1" s="3"/>
    </row>
    <row r="2" spans="1:21" ht="12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4"/>
      <c r="S2" s="4"/>
      <c r="T2" s="4"/>
      <c r="U2" s="4"/>
    </row>
    <row r="3" spans="1:17" ht="12.75">
      <c r="A3" s="5" t="s">
        <v>6</v>
      </c>
      <c r="B3" s="5" t="s">
        <v>1</v>
      </c>
      <c r="C3" s="5" t="s">
        <v>2</v>
      </c>
      <c r="D3" s="12" t="s">
        <v>85</v>
      </c>
      <c r="E3" s="12" t="s">
        <v>86</v>
      </c>
      <c r="F3" s="5" t="s">
        <v>3</v>
      </c>
      <c r="G3" s="5" t="s">
        <v>4</v>
      </c>
      <c r="H3" s="5" t="s">
        <v>5</v>
      </c>
      <c r="I3" s="5" t="s">
        <v>13</v>
      </c>
      <c r="J3" s="5" t="s">
        <v>14</v>
      </c>
      <c r="K3" s="5" t="s">
        <v>15</v>
      </c>
      <c r="L3" s="5" t="s">
        <v>16</v>
      </c>
      <c r="M3" s="5" t="s">
        <v>17</v>
      </c>
      <c r="N3" s="5" t="s">
        <v>8</v>
      </c>
      <c r="O3" s="5" t="s">
        <v>9</v>
      </c>
      <c r="P3" s="5" t="s">
        <v>10</v>
      </c>
      <c r="Q3" s="5" t="s">
        <v>11</v>
      </c>
    </row>
    <row r="4" spans="1:17" ht="12.75">
      <c r="A4" s="6">
        <v>1</v>
      </c>
      <c r="B4" s="6">
        <v>9</v>
      </c>
      <c r="C4" s="7" t="s">
        <v>18</v>
      </c>
      <c r="D4" s="13" t="s">
        <v>87</v>
      </c>
      <c r="E4" s="14" t="s">
        <v>88</v>
      </c>
      <c r="F4" s="6">
        <v>100</v>
      </c>
      <c r="G4" s="6">
        <v>18</v>
      </c>
      <c r="H4" s="6">
        <v>14</v>
      </c>
      <c r="I4" s="6">
        <v>10</v>
      </c>
      <c r="J4" s="6">
        <v>14.5</v>
      </c>
      <c r="K4" s="6">
        <v>12</v>
      </c>
      <c r="L4" s="6">
        <v>15</v>
      </c>
      <c r="M4" s="6">
        <v>10</v>
      </c>
      <c r="N4" s="6">
        <f>SUM(G4+H4+I4+J4+K4+L4+M4)</f>
        <v>93.5</v>
      </c>
      <c r="O4" s="6">
        <v>2</v>
      </c>
      <c r="P4" s="6">
        <f>SUM(F4+N4+O4)</f>
        <v>195.5</v>
      </c>
      <c r="Q4" s="6"/>
    </row>
    <row r="5" spans="1:17" ht="12.75">
      <c r="A5" s="6">
        <v>2</v>
      </c>
      <c r="B5" s="6">
        <v>14</v>
      </c>
      <c r="C5" s="7" t="s">
        <v>47</v>
      </c>
      <c r="D5" s="14" t="s">
        <v>89</v>
      </c>
      <c r="E5" s="14" t="s">
        <v>90</v>
      </c>
      <c r="F5" s="6">
        <v>100</v>
      </c>
      <c r="G5" s="6">
        <v>18.8</v>
      </c>
      <c r="H5" s="6">
        <v>12</v>
      </c>
      <c r="I5" s="6">
        <v>10</v>
      </c>
      <c r="J5" s="6">
        <v>12.5</v>
      </c>
      <c r="K5" s="6">
        <v>13.9</v>
      </c>
      <c r="L5" s="6">
        <v>12.5</v>
      </c>
      <c r="M5" s="6">
        <v>9.9</v>
      </c>
      <c r="N5" s="6">
        <f aca="true" t="shared" si="0" ref="N5:N25">SUM(G5+H5+I5+J5+K5+L5+M5)</f>
        <v>89.60000000000001</v>
      </c>
      <c r="O5" s="6"/>
      <c r="P5" s="6">
        <f aca="true" t="shared" si="1" ref="P5:P25">SUM(F5+N5+O5)</f>
        <v>189.60000000000002</v>
      </c>
      <c r="Q5" s="6"/>
    </row>
    <row r="6" spans="1:17" ht="12.75">
      <c r="A6" s="6">
        <v>3</v>
      </c>
      <c r="B6" s="6">
        <v>17</v>
      </c>
      <c r="C6" s="7" t="s">
        <v>78</v>
      </c>
      <c r="D6" s="13"/>
      <c r="E6" s="13"/>
      <c r="F6" s="6">
        <v>98</v>
      </c>
      <c r="G6" s="6">
        <v>20</v>
      </c>
      <c r="H6" s="6">
        <v>14</v>
      </c>
      <c r="I6" s="6">
        <v>10</v>
      </c>
      <c r="J6" s="6">
        <v>14</v>
      </c>
      <c r="K6" s="6">
        <v>14.9</v>
      </c>
      <c r="L6" s="6">
        <v>14.5</v>
      </c>
      <c r="M6" s="6">
        <v>10</v>
      </c>
      <c r="N6" s="6">
        <f t="shared" si="0"/>
        <v>97.4</v>
      </c>
      <c r="O6" s="6">
        <v>4</v>
      </c>
      <c r="P6" s="6">
        <f t="shared" si="1"/>
        <v>199.4</v>
      </c>
      <c r="Q6" s="6"/>
    </row>
    <row r="7" spans="1:17" ht="12.75">
      <c r="A7" s="6">
        <v>4</v>
      </c>
      <c r="B7" s="6">
        <v>5</v>
      </c>
      <c r="C7" s="7" t="s">
        <v>39</v>
      </c>
      <c r="D7" s="13"/>
      <c r="E7" s="13"/>
      <c r="F7" s="6">
        <v>92</v>
      </c>
      <c r="G7" s="6">
        <v>15.7</v>
      </c>
      <c r="H7" s="6">
        <v>15</v>
      </c>
      <c r="I7" s="6">
        <v>10</v>
      </c>
      <c r="J7" s="6">
        <v>12.5</v>
      </c>
      <c r="K7" s="6">
        <v>15</v>
      </c>
      <c r="L7" s="6">
        <v>13.5</v>
      </c>
      <c r="M7" s="6">
        <v>10</v>
      </c>
      <c r="N7" s="6">
        <f t="shared" si="0"/>
        <v>91.7</v>
      </c>
      <c r="O7" s="6">
        <v>4</v>
      </c>
      <c r="P7" s="6">
        <f t="shared" si="1"/>
        <v>187.7</v>
      </c>
      <c r="Q7" s="6"/>
    </row>
    <row r="8" spans="1:17" ht="12.75">
      <c r="A8" s="6">
        <v>5</v>
      </c>
      <c r="B8" s="6">
        <v>19</v>
      </c>
      <c r="C8" s="7" t="s">
        <v>19</v>
      </c>
      <c r="D8" s="15" t="s">
        <v>91</v>
      </c>
      <c r="E8" s="15" t="s">
        <v>92</v>
      </c>
      <c r="F8" s="6">
        <v>98</v>
      </c>
      <c r="G8" s="6">
        <v>15.9</v>
      </c>
      <c r="H8" s="6">
        <v>14</v>
      </c>
      <c r="I8" s="6">
        <v>10</v>
      </c>
      <c r="J8" s="6">
        <v>14.5</v>
      </c>
      <c r="K8" s="6">
        <v>13</v>
      </c>
      <c r="L8" s="6">
        <v>14</v>
      </c>
      <c r="M8" s="6">
        <v>10</v>
      </c>
      <c r="N8" s="6">
        <f t="shared" si="0"/>
        <v>91.4</v>
      </c>
      <c r="O8" s="6"/>
      <c r="P8" s="6">
        <f t="shared" si="1"/>
        <v>189.4</v>
      </c>
      <c r="Q8" s="6"/>
    </row>
    <row r="9" spans="1:17" ht="12.75">
      <c r="A9" s="6">
        <v>6</v>
      </c>
      <c r="B9" s="6">
        <v>7</v>
      </c>
      <c r="C9" s="7" t="s">
        <v>20</v>
      </c>
      <c r="D9" s="14" t="s">
        <v>93</v>
      </c>
      <c r="E9" s="14" t="s">
        <v>94</v>
      </c>
      <c r="F9" s="6">
        <v>98</v>
      </c>
      <c r="G9" s="6">
        <v>20</v>
      </c>
      <c r="H9" s="6">
        <v>15</v>
      </c>
      <c r="I9" s="6">
        <v>10</v>
      </c>
      <c r="J9" s="6">
        <v>15</v>
      </c>
      <c r="K9" s="6">
        <v>14.5</v>
      </c>
      <c r="L9" s="6">
        <v>15</v>
      </c>
      <c r="M9" s="6">
        <v>10</v>
      </c>
      <c r="N9" s="6">
        <f t="shared" si="0"/>
        <v>99.5</v>
      </c>
      <c r="O9" s="6">
        <v>6</v>
      </c>
      <c r="P9" s="6">
        <f t="shared" si="1"/>
        <v>203.5</v>
      </c>
      <c r="Q9" s="11">
        <v>2</v>
      </c>
    </row>
    <row r="10" spans="1:17" ht="12.75">
      <c r="A10" s="6">
        <v>7</v>
      </c>
      <c r="B10" s="6">
        <v>2</v>
      </c>
      <c r="C10" s="7" t="s">
        <v>179</v>
      </c>
      <c r="D10" s="14" t="s">
        <v>95</v>
      </c>
      <c r="E10" s="14" t="s">
        <v>96</v>
      </c>
      <c r="F10" s="6">
        <v>100</v>
      </c>
      <c r="G10" s="6">
        <v>19.9</v>
      </c>
      <c r="H10" s="6">
        <v>14</v>
      </c>
      <c r="I10" s="6">
        <v>10</v>
      </c>
      <c r="J10" s="6">
        <v>14.5</v>
      </c>
      <c r="K10" s="6">
        <v>14</v>
      </c>
      <c r="L10" s="6">
        <v>15</v>
      </c>
      <c r="M10" s="6">
        <v>10</v>
      </c>
      <c r="N10" s="6">
        <f t="shared" si="0"/>
        <v>97.4</v>
      </c>
      <c r="O10" s="6">
        <v>4</v>
      </c>
      <c r="P10" s="6">
        <f t="shared" si="1"/>
        <v>201.4</v>
      </c>
      <c r="Q10" s="6"/>
    </row>
    <row r="11" spans="1:17" ht="12.75">
      <c r="A11" s="6">
        <v>8</v>
      </c>
      <c r="B11" s="6">
        <v>13</v>
      </c>
      <c r="C11" s="7" t="s">
        <v>21</v>
      </c>
      <c r="D11" s="15" t="s">
        <v>97</v>
      </c>
      <c r="E11" s="14" t="s">
        <v>98</v>
      </c>
      <c r="F11" s="6">
        <v>100</v>
      </c>
      <c r="G11" s="6">
        <v>14</v>
      </c>
      <c r="H11" s="6">
        <v>12</v>
      </c>
      <c r="I11" s="6">
        <v>8</v>
      </c>
      <c r="J11" s="6">
        <v>9.5</v>
      </c>
      <c r="K11" s="6">
        <v>15</v>
      </c>
      <c r="L11" s="6">
        <v>10</v>
      </c>
      <c r="M11" s="6">
        <v>10</v>
      </c>
      <c r="N11" s="6">
        <f t="shared" si="0"/>
        <v>78.5</v>
      </c>
      <c r="O11" s="6">
        <v>4</v>
      </c>
      <c r="P11" s="6">
        <f t="shared" si="1"/>
        <v>182.5</v>
      </c>
      <c r="Q11" s="6"/>
    </row>
    <row r="12" spans="1:17" ht="12.75">
      <c r="A12" s="6">
        <v>9</v>
      </c>
      <c r="B12" s="6">
        <v>8</v>
      </c>
      <c r="C12" s="7" t="s">
        <v>83</v>
      </c>
      <c r="D12" s="16" t="s">
        <v>101</v>
      </c>
      <c r="E12" s="17" t="s">
        <v>102</v>
      </c>
      <c r="F12" s="6">
        <v>100</v>
      </c>
      <c r="G12" s="6">
        <v>20</v>
      </c>
      <c r="H12" s="6">
        <v>15</v>
      </c>
      <c r="I12" s="6">
        <v>10</v>
      </c>
      <c r="J12" s="6">
        <v>15</v>
      </c>
      <c r="K12" s="6">
        <v>14.9</v>
      </c>
      <c r="L12" s="6">
        <v>15</v>
      </c>
      <c r="M12" s="6">
        <v>10</v>
      </c>
      <c r="N12" s="6">
        <f t="shared" si="0"/>
        <v>99.9</v>
      </c>
      <c r="O12" s="6">
        <v>4</v>
      </c>
      <c r="P12" s="6">
        <f t="shared" si="1"/>
        <v>203.9</v>
      </c>
      <c r="Q12" s="8">
        <v>1</v>
      </c>
    </row>
    <row r="13" spans="1:17" ht="12.75">
      <c r="A13" s="6">
        <v>10</v>
      </c>
      <c r="B13" s="6">
        <v>23</v>
      </c>
      <c r="C13" s="7" t="s">
        <v>23</v>
      </c>
      <c r="D13" s="14" t="s">
        <v>99</v>
      </c>
      <c r="E13" s="14" t="s">
        <v>100</v>
      </c>
      <c r="F13" s="6">
        <v>100</v>
      </c>
      <c r="G13" s="6">
        <v>19.9</v>
      </c>
      <c r="H13" s="6">
        <v>14.9</v>
      </c>
      <c r="I13" s="6">
        <v>10</v>
      </c>
      <c r="J13" s="6">
        <v>15</v>
      </c>
      <c r="K13" s="6">
        <v>14.4</v>
      </c>
      <c r="L13" s="6">
        <v>14.5</v>
      </c>
      <c r="M13" s="6">
        <v>10</v>
      </c>
      <c r="N13" s="6">
        <f t="shared" si="0"/>
        <v>98.7</v>
      </c>
      <c r="O13" s="6">
        <v>2</v>
      </c>
      <c r="P13" s="6">
        <f t="shared" si="1"/>
        <v>200.7</v>
      </c>
      <c r="Q13" s="6"/>
    </row>
    <row r="14" spans="1:17" ht="12.75">
      <c r="A14" s="6">
        <v>11</v>
      </c>
      <c r="B14" s="6">
        <v>26</v>
      </c>
      <c r="C14" s="7" t="s">
        <v>24</v>
      </c>
      <c r="D14" s="15" t="s">
        <v>87</v>
      </c>
      <c r="E14" s="15" t="s">
        <v>103</v>
      </c>
      <c r="F14" s="6">
        <v>98</v>
      </c>
      <c r="G14" s="6">
        <v>19.8</v>
      </c>
      <c r="H14" s="6">
        <v>14.9</v>
      </c>
      <c r="I14" s="6">
        <v>10</v>
      </c>
      <c r="J14" s="6">
        <v>15</v>
      </c>
      <c r="K14" s="6">
        <v>14.9</v>
      </c>
      <c r="L14" s="6">
        <v>14</v>
      </c>
      <c r="M14" s="6">
        <v>9.9</v>
      </c>
      <c r="N14" s="6">
        <f t="shared" si="0"/>
        <v>98.50000000000001</v>
      </c>
      <c r="O14" s="6">
        <v>4</v>
      </c>
      <c r="P14" s="6">
        <f t="shared" si="1"/>
        <v>200.5</v>
      </c>
      <c r="Q14" s="6"/>
    </row>
    <row r="15" spans="1:17" ht="12.75">
      <c r="A15" s="6">
        <v>12</v>
      </c>
      <c r="B15" s="6">
        <v>10</v>
      </c>
      <c r="C15" s="7" t="s">
        <v>25</v>
      </c>
      <c r="D15" s="14" t="s">
        <v>104</v>
      </c>
      <c r="E15" s="18" t="s">
        <v>105</v>
      </c>
      <c r="F15" s="6">
        <v>100</v>
      </c>
      <c r="G15" s="6">
        <v>20</v>
      </c>
      <c r="H15" s="6">
        <v>13</v>
      </c>
      <c r="I15" s="6">
        <v>10</v>
      </c>
      <c r="J15" s="6">
        <v>15</v>
      </c>
      <c r="K15" s="6">
        <v>14.9</v>
      </c>
      <c r="L15" s="6">
        <v>15</v>
      </c>
      <c r="M15" s="6">
        <v>9.5</v>
      </c>
      <c r="N15" s="6">
        <f t="shared" si="0"/>
        <v>97.4</v>
      </c>
      <c r="O15" s="6">
        <v>4</v>
      </c>
      <c r="P15" s="6">
        <f t="shared" si="1"/>
        <v>201.4</v>
      </c>
      <c r="Q15" s="6"/>
    </row>
    <row r="16" spans="1:17" ht="12.75">
      <c r="A16" s="6">
        <v>13</v>
      </c>
      <c r="B16" s="6">
        <v>4</v>
      </c>
      <c r="C16" s="7" t="s">
        <v>26</v>
      </c>
      <c r="D16" s="18" t="s">
        <v>97</v>
      </c>
      <c r="E16" s="14" t="s">
        <v>106</v>
      </c>
      <c r="F16" s="6">
        <v>95</v>
      </c>
      <c r="G16" s="6">
        <v>16</v>
      </c>
      <c r="H16" s="6">
        <v>13</v>
      </c>
      <c r="I16" s="6">
        <v>10</v>
      </c>
      <c r="J16" s="6">
        <v>14.5</v>
      </c>
      <c r="K16" s="6">
        <v>14</v>
      </c>
      <c r="L16" s="6">
        <v>14</v>
      </c>
      <c r="M16" s="6">
        <v>10</v>
      </c>
      <c r="N16" s="6">
        <f t="shared" si="0"/>
        <v>91.5</v>
      </c>
      <c r="O16" s="6">
        <v>2</v>
      </c>
      <c r="P16" s="6">
        <f t="shared" si="1"/>
        <v>188.5</v>
      </c>
      <c r="Q16" s="6"/>
    </row>
    <row r="17" spans="1:17" ht="12.75">
      <c r="A17" s="6">
        <v>14</v>
      </c>
      <c r="B17" s="6">
        <v>3</v>
      </c>
      <c r="C17" s="7" t="s">
        <v>27</v>
      </c>
      <c r="D17" s="14" t="s">
        <v>107</v>
      </c>
      <c r="E17" s="14" t="s">
        <v>108</v>
      </c>
      <c r="F17" s="6">
        <v>98</v>
      </c>
      <c r="G17" s="6">
        <v>16.9</v>
      </c>
      <c r="H17" s="6">
        <v>15</v>
      </c>
      <c r="I17" s="6">
        <v>10</v>
      </c>
      <c r="J17" s="6">
        <v>15</v>
      </c>
      <c r="K17" s="6">
        <v>15</v>
      </c>
      <c r="L17" s="6">
        <v>15</v>
      </c>
      <c r="M17" s="6">
        <v>10</v>
      </c>
      <c r="N17" s="6">
        <f t="shared" si="0"/>
        <v>96.9</v>
      </c>
      <c r="O17" s="6">
        <v>4</v>
      </c>
      <c r="P17" s="6">
        <f t="shared" si="1"/>
        <v>198.9</v>
      </c>
      <c r="Q17" s="6"/>
    </row>
    <row r="18" spans="1:17" ht="12.75">
      <c r="A18" s="6">
        <v>15</v>
      </c>
      <c r="B18" s="6">
        <v>27</v>
      </c>
      <c r="C18" s="7" t="s">
        <v>28</v>
      </c>
      <c r="D18" s="14" t="s">
        <v>109</v>
      </c>
      <c r="E18" s="14" t="s">
        <v>110</v>
      </c>
      <c r="F18" s="6">
        <v>98</v>
      </c>
      <c r="G18" s="6">
        <v>19.9</v>
      </c>
      <c r="H18" s="6">
        <v>15</v>
      </c>
      <c r="I18" s="6">
        <v>10</v>
      </c>
      <c r="J18" s="6">
        <v>14.5</v>
      </c>
      <c r="K18" s="6">
        <v>13.9</v>
      </c>
      <c r="L18" s="6">
        <v>14.5</v>
      </c>
      <c r="M18" s="6">
        <v>10</v>
      </c>
      <c r="N18" s="6">
        <f t="shared" si="0"/>
        <v>97.8</v>
      </c>
      <c r="O18" s="6">
        <v>4</v>
      </c>
      <c r="P18" s="6">
        <f t="shared" si="1"/>
        <v>199.8</v>
      </c>
      <c r="Q18" s="6"/>
    </row>
    <row r="19" spans="1:17" ht="12.75">
      <c r="A19" s="6">
        <v>16</v>
      </c>
      <c r="B19" s="6">
        <v>18</v>
      </c>
      <c r="C19" s="7" t="s">
        <v>29</v>
      </c>
      <c r="D19" s="14" t="s">
        <v>111</v>
      </c>
      <c r="E19" s="14" t="s">
        <v>112</v>
      </c>
      <c r="F19" s="6">
        <v>100</v>
      </c>
      <c r="G19" s="6">
        <v>19.6</v>
      </c>
      <c r="H19" s="6">
        <v>15</v>
      </c>
      <c r="I19" s="6">
        <v>10</v>
      </c>
      <c r="J19" s="6">
        <v>11</v>
      </c>
      <c r="K19" s="6">
        <v>13.5</v>
      </c>
      <c r="L19" s="6">
        <v>14</v>
      </c>
      <c r="M19" s="6">
        <v>9.9</v>
      </c>
      <c r="N19" s="6">
        <f t="shared" si="0"/>
        <v>93</v>
      </c>
      <c r="O19" s="6">
        <v>2</v>
      </c>
      <c r="P19" s="6">
        <f t="shared" si="1"/>
        <v>195</v>
      </c>
      <c r="Q19" s="6"/>
    </row>
    <row r="20" spans="1:17" ht="12.75">
      <c r="A20" s="6">
        <v>17</v>
      </c>
      <c r="B20" s="6">
        <v>15</v>
      </c>
      <c r="C20" s="7" t="s">
        <v>30</v>
      </c>
      <c r="D20" s="18" t="s">
        <v>87</v>
      </c>
      <c r="E20" s="14" t="s">
        <v>113</v>
      </c>
      <c r="F20" s="6">
        <v>98</v>
      </c>
      <c r="G20" s="6">
        <v>18</v>
      </c>
      <c r="H20" s="6">
        <v>15</v>
      </c>
      <c r="I20" s="6">
        <v>10</v>
      </c>
      <c r="J20" s="6">
        <v>14.5</v>
      </c>
      <c r="K20" s="6">
        <v>15</v>
      </c>
      <c r="L20" s="6">
        <v>14.5</v>
      </c>
      <c r="M20" s="6">
        <v>10</v>
      </c>
      <c r="N20" s="6">
        <f t="shared" si="0"/>
        <v>97</v>
      </c>
      <c r="O20" s="6">
        <v>4</v>
      </c>
      <c r="P20" s="6">
        <f t="shared" si="1"/>
        <v>199</v>
      </c>
      <c r="Q20" s="6"/>
    </row>
    <row r="21" spans="1:17" ht="12.75">
      <c r="A21" s="6">
        <v>18</v>
      </c>
      <c r="B21" s="6">
        <v>21</v>
      </c>
      <c r="C21" s="7" t="s">
        <v>31</v>
      </c>
      <c r="D21" s="18" t="s">
        <v>87</v>
      </c>
      <c r="E21" s="19" t="s">
        <v>114</v>
      </c>
      <c r="F21" s="6">
        <v>100</v>
      </c>
      <c r="G21" s="6">
        <v>19.4</v>
      </c>
      <c r="H21" s="6">
        <v>14</v>
      </c>
      <c r="I21" s="6">
        <v>9.9</v>
      </c>
      <c r="J21" s="6">
        <v>14.5</v>
      </c>
      <c r="K21" s="6">
        <v>13.5</v>
      </c>
      <c r="L21" s="6">
        <v>14.5</v>
      </c>
      <c r="M21" s="6">
        <v>10</v>
      </c>
      <c r="N21" s="6">
        <f t="shared" si="0"/>
        <v>95.8</v>
      </c>
      <c r="O21" s="6">
        <v>2</v>
      </c>
      <c r="P21" s="6">
        <f t="shared" si="1"/>
        <v>197.8</v>
      </c>
      <c r="Q21" s="6"/>
    </row>
    <row r="22" spans="1:17" ht="12.75">
      <c r="A22" s="6">
        <v>19</v>
      </c>
      <c r="B22" s="6">
        <v>30</v>
      </c>
      <c r="C22" s="7" t="s">
        <v>32</v>
      </c>
      <c r="D22" s="16" t="s">
        <v>87</v>
      </c>
      <c r="E22" s="16" t="s">
        <v>115</v>
      </c>
      <c r="F22" s="6">
        <v>100</v>
      </c>
      <c r="G22" s="6">
        <v>19.9</v>
      </c>
      <c r="H22" s="6">
        <v>15</v>
      </c>
      <c r="I22" s="6">
        <v>9.9</v>
      </c>
      <c r="J22" s="6">
        <v>15</v>
      </c>
      <c r="K22" s="6">
        <v>14.9</v>
      </c>
      <c r="L22" s="6">
        <v>14.5</v>
      </c>
      <c r="M22" s="6">
        <v>10</v>
      </c>
      <c r="N22" s="6">
        <f t="shared" si="0"/>
        <v>99.2</v>
      </c>
      <c r="O22" s="6">
        <v>4</v>
      </c>
      <c r="P22" s="6">
        <f t="shared" si="1"/>
        <v>203.2</v>
      </c>
      <c r="Q22" s="9">
        <v>3</v>
      </c>
    </row>
    <row r="23" spans="1:17" ht="25.5">
      <c r="A23" s="6">
        <v>20</v>
      </c>
      <c r="B23" s="6">
        <v>11</v>
      </c>
      <c r="C23" s="7" t="s">
        <v>70</v>
      </c>
      <c r="D23" s="17" t="s">
        <v>116</v>
      </c>
      <c r="E23" s="16" t="s">
        <v>117</v>
      </c>
      <c r="F23" s="6">
        <v>98</v>
      </c>
      <c r="G23" s="6">
        <v>18.9</v>
      </c>
      <c r="H23" s="6">
        <v>15</v>
      </c>
      <c r="I23" s="6">
        <v>9.5</v>
      </c>
      <c r="J23" s="6">
        <v>15</v>
      </c>
      <c r="K23" s="6">
        <v>14</v>
      </c>
      <c r="L23" s="6">
        <v>15</v>
      </c>
      <c r="M23" s="6">
        <v>10</v>
      </c>
      <c r="N23" s="6">
        <f t="shared" si="0"/>
        <v>97.4</v>
      </c>
      <c r="O23" s="6">
        <v>4</v>
      </c>
      <c r="P23" s="6">
        <f t="shared" si="1"/>
        <v>199.4</v>
      </c>
      <c r="Q23" s="6" t="s">
        <v>84</v>
      </c>
    </row>
    <row r="24" spans="1:17" ht="25.5">
      <c r="A24" s="6">
        <v>21</v>
      </c>
      <c r="B24" s="6">
        <v>28</v>
      </c>
      <c r="C24" s="7" t="s">
        <v>71</v>
      </c>
      <c r="D24" s="17" t="s">
        <v>118</v>
      </c>
      <c r="E24" s="17" t="s">
        <v>119</v>
      </c>
      <c r="F24" s="6">
        <v>100</v>
      </c>
      <c r="G24" s="6">
        <v>19.2</v>
      </c>
      <c r="H24" s="6">
        <v>15</v>
      </c>
      <c r="I24" s="6">
        <v>9.9</v>
      </c>
      <c r="J24" s="6">
        <v>15</v>
      </c>
      <c r="K24" s="6">
        <v>14.4</v>
      </c>
      <c r="L24" s="6">
        <v>14</v>
      </c>
      <c r="M24" s="6">
        <v>10</v>
      </c>
      <c r="N24" s="6">
        <f t="shared" si="0"/>
        <v>97.5</v>
      </c>
      <c r="O24" s="6">
        <v>2</v>
      </c>
      <c r="P24" s="6">
        <f t="shared" si="1"/>
        <v>199.5</v>
      </c>
      <c r="Q24" s="6"/>
    </row>
    <row r="25" spans="1:17" ht="12.75">
      <c r="A25" s="6">
        <v>22</v>
      </c>
      <c r="B25" s="6">
        <v>6</v>
      </c>
      <c r="C25" s="7" t="s">
        <v>72</v>
      </c>
      <c r="D25" s="17" t="s">
        <v>97</v>
      </c>
      <c r="E25" s="17" t="s">
        <v>120</v>
      </c>
      <c r="F25" s="6">
        <v>95</v>
      </c>
      <c r="G25" s="6">
        <v>10</v>
      </c>
      <c r="H25" s="6">
        <v>12</v>
      </c>
      <c r="I25" s="6">
        <v>6</v>
      </c>
      <c r="J25" s="6">
        <v>13</v>
      </c>
      <c r="K25" s="6">
        <v>0</v>
      </c>
      <c r="L25" s="6">
        <v>0</v>
      </c>
      <c r="M25" s="6">
        <v>10</v>
      </c>
      <c r="N25" s="6">
        <f t="shared" si="0"/>
        <v>51</v>
      </c>
      <c r="O25" s="6"/>
      <c r="P25" s="6">
        <f t="shared" si="1"/>
        <v>146</v>
      </c>
      <c r="Q25" s="6"/>
    </row>
    <row r="26" spans="1:21" ht="12.75">
      <c r="A26" s="25" t="s">
        <v>7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4"/>
      <c r="S26" s="4"/>
      <c r="T26" s="4"/>
      <c r="U26" s="4"/>
    </row>
    <row r="27" spans="1:19" s="3" customFormat="1" ht="12.75">
      <c r="A27" s="10" t="s">
        <v>6</v>
      </c>
      <c r="B27" s="5" t="s">
        <v>1</v>
      </c>
      <c r="C27" s="5" t="s">
        <v>2</v>
      </c>
      <c r="D27" s="12" t="s">
        <v>85</v>
      </c>
      <c r="E27" s="12" t="s">
        <v>86</v>
      </c>
      <c r="F27" s="5" t="s">
        <v>3</v>
      </c>
      <c r="G27" s="5" t="s">
        <v>4</v>
      </c>
      <c r="H27" s="5" t="s">
        <v>5</v>
      </c>
      <c r="I27" s="5" t="s">
        <v>13</v>
      </c>
      <c r="J27" s="5" t="s">
        <v>14</v>
      </c>
      <c r="K27" s="5" t="s">
        <v>15</v>
      </c>
      <c r="L27" s="5" t="s">
        <v>16</v>
      </c>
      <c r="M27" s="5" t="s">
        <v>17</v>
      </c>
      <c r="N27" s="5" t="s">
        <v>8</v>
      </c>
      <c r="O27" s="5" t="s">
        <v>9</v>
      </c>
      <c r="P27" s="5" t="s">
        <v>10</v>
      </c>
      <c r="Q27" s="5" t="s">
        <v>11</v>
      </c>
      <c r="R27" s="1"/>
      <c r="S27" s="4"/>
    </row>
    <row r="28" spans="1:17" ht="12.75">
      <c r="A28" s="6">
        <v>23</v>
      </c>
      <c r="B28" s="6">
        <v>36</v>
      </c>
      <c r="C28" s="7" t="s">
        <v>33</v>
      </c>
      <c r="D28" s="15" t="s">
        <v>121</v>
      </c>
      <c r="E28" s="14" t="s">
        <v>122</v>
      </c>
      <c r="F28" s="6">
        <v>100</v>
      </c>
      <c r="G28" s="6">
        <v>19.7</v>
      </c>
      <c r="H28" s="6">
        <v>15</v>
      </c>
      <c r="I28" s="6">
        <v>8</v>
      </c>
      <c r="J28" s="6">
        <v>14.9</v>
      </c>
      <c r="K28" s="6">
        <v>13.7</v>
      </c>
      <c r="L28" s="6">
        <v>14.5</v>
      </c>
      <c r="M28" s="6">
        <v>10</v>
      </c>
      <c r="N28" s="6">
        <f>SUM(G28+H28+I28+J28+K28+L28+M28)</f>
        <v>95.8</v>
      </c>
      <c r="O28" s="6"/>
      <c r="P28" s="6">
        <f>SUM(F28+N28+O28)</f>
        <v>195.8</v>
      </c>
      <c r="Q28" s="9">
        <v>3</v>
      </c>
    </row>
    <row r="29" spans="1:17" ht="12.75">
      <c r="A29" s="6">
        <v>24</v>
      </c>
      <c r="B29" s="6">
        <v>43</v>
      </c>
      <c r="C29" s="7" t="s">
        <v>34</v>
      </c>
      <c r="D29" s="14" t="s">
        <v>123</v>
      </c>
      <c r="E29" s="14" t="s">
        <v>124</v>
      </c>
      <c r="F29" s="6">
        <v>85</v>
      </c>
      <c r="G29" s="6">
        <v>19.7</v>
      </c>
      <c r="H29" s="6">
        <v>14</v>
      </c>
      <c r="I29" s="6">
        <v>8</v>
      </c>
      <c r="J29" s="6">
        <v>14.5</v>
      </c>
      <c r="K29" s="6">
        <v>15</v>
      </c>
      <c r="L29" s="6">
        <v>14.5</v>
      </c>
      <c r="M29" s="6">
        <v>10</v>
      </c>
      <c r="N29" s="6">
        <f aca="true" t="shared" si="2" ref="N29:N45">SUM(G29+H29+I29+J29+K29+L29+M29)</f>
        <v>95.7</v>
      </c>
      <c r="O29" s="6"/>
      <c r="P29" s="6">
        <f aca="true" t="shared" si="3" ref="P29:P45">SUM(F29+N29+O29)</f>
        <v>180.7</v>
      </c>
      <c r="Q29" s="6"/>
    </row>
    <row r="30" spans="1:17" ht="12.75">
      <c r="A30" s="6">
        <v>25</v>
      </c>
      <c r="B30" s="6">
        <v>79</v>
      </c>
      <c r="C30" s="7" t="s">
        <v>77</v>
      </c>
      <c r="D30" s="16" t="s">
        <v>87</v>
      </c>
      <c r="E30" s="17" t="s">
        <v>178</v>
      </c>
      <c r="F30" s="6">
        <v>77</v>
      </c>
      <c r="G30" s="6">
        <v>14</v>
      </c>
      <c r="H30" s="6">
        <v>14</v>
      </c>
      <c r="I30" s="6">
        <v>8.5</v>
      </c>
      <c r="J30" s="6">
        <v>0</v>
      </c>
      <c r="K30" s="6">
        <v>0</v>
      </c>
      <c r="L30" s="6">
        <v>0</v>
      </c>
      <c r="M30" s="6">
        <v>6.8</v>
      </c>
      <c r="N30" s="6">
        <f>SUM(G30+H30+I30+J30+K30+L30+M30)</f>
        <v>43.3</v>
      </c>
      <c r="O30" s="6"/>
      <c r="P30" s="6">
        <f>SUM(F30+N30)</f>
        <v>120.3</v>
      </c>
      <c r="Q30" s="6"/>
    </row>
    <row r="31" spans="1:17" ht="12.75">
      <c r="A31" s="6">
        <v>26</v>
      </c>
      <c r="B31" s="6">
        <v>46</v>
      </c>
      <c r="C31" s="7" t="s">
        <v>35</v>
      </c>
      <c r="D31" s="15" t="s">
        <v>87</v>
      </c>
      <c r="E31" s="14" t="s">
        <v>125</v>
      </c>
      <c r="F31" s="6">
        <v>99</v>
      </c>
      <c r="G31" s="6">
        <v>18.3</v>
      </c>
      <c r="H31" s="6">
        <v>15</v>
      </c>
      <c r="I31" s="6">
        <v>9.5</v>
      </c>
      <c r="J31" s="6">
        <v>14.7</v>
      </c>
      <c r="K31" s="6">
        <v>14</v>
      </c>
      <c r="L31" s="6">
        <v>11.5</v>
      </c>
      <c r="M31" s="6">
        <v>9.9</v>
      </c>
      <c r="N31" s="6">
        <f t="shared" si="2"/>
        <v>92.9</v>
      </c>
      <c r="O31" s="6"/>
      <c r="P31" s="6">
        <f t="shared" si="3"/>
        <v>191.9</v>
      </c>
      <c r="Q31" s="6"/>
    </row>
    <row r="32" spans="1:17" ht="12.75">
      <c r="A32" s="6">
        <v>27</v>
      </c>
      <c r="B32" s="6">
        <v>40</v>
      </c>
      <c r="C32" s="7" t="s">
        <v>36</v>
      </c>
      <c r="D32" s="15" t="s">
        <v>97</v>
      </c>
      <c r="E32" s="20" t="s">
        <v>126</v>
      </c>
      <c r="F32" s="6">
        <v>93</v>
      </c>
      <c r="G32" s="6">
        <v>12</v>
      </c>
      <c r="H32" s="6">
        <v>13.5</v>
      </c>
      <c r="I32" s="6">
        <v>10</v>
      </c>
      <c r="J32" s="6">
        <v>11</v>
      </c>
      <c r="K32" s="6">
        <v>0</v>
      </c>
      <c r="L32" s="6">
        <v>0</v>
      </c>
      <c r="M32" s="6">
        <v>10</v>
      </c>
      <c r="N32" s="6">
        <f t="shared" si="2"/>
        <v>56.5</v>
      </c>
      <c r="O32" s="6"/>
      <c r="P32" s="6">
        <f t="shared" si="3"/>
        <v>149.5</v>
      </c>
      <c r="Q32" s="6"/>
    </row>
    <row r="33" spans="1:17" ht="12.75">
      <c r="A33" s="6">
        <v>28</v>
      </c>
      <c r="B33" s="6">
        <v>34</v>
      </c>
      <c r="C33" s="7" t="s">
        <v>37</v>
      </c>
      <c r="D33" s="14" t="s">
        <v>127</v>
      </c>
      <c r="E33" s="14" t="s">
        <v>128</v>
      </c>
      <c r="F33" s="6">
        <v>99</v>
      </c>
      <c r="G33" s="6">
        <v>19.1</v>
      </c>
      <c r="H33" s="6">
        <v>15</v>
      </c>
      <c r="I33" s="6">
        <v>10</v>
      </c>
      <c r="J33" s="6">
        <v>15</v>
      </c>
      <c r="K33" s="6">
        <v>14</v>
      </c>
      <c r="L33" s="6">
        <v>14</v>
      </c>
      <c r="M33" s="6">
        <v>9.9</v>
      </c>
      <c r="N33" s="6">
        <f t="shared" si="2"/>
        <v>97</v>
      </c>
      <c r="O33" s="6"/>
      <c r="P33" s="6">
        <f t="shared" si="3"/>
        <v>196</v>
      </c>
      <c r="Q33" s="11">
        <v>2</v>
      </c>
    </row>
    <row r="34" spans="1:17" ht="12.75">
      <c r="A34" s="6">
        <v>29</v>
      </c>
      <c r="B34" s="6">
        <v>41</v>
      </c>
      <c r="C34" s="7" t="s">
        <v>38</v>
      </c>
      <c r="D34" s="21" t="s">
        <v>87</v>
      </c>
      <c r="E34" s="14" t="s">
        <v>129</v>
      </c>
      <c r="F34" s="6">
        <v>94</v>
      </c>
      <c r="G34" s="6">
        <v>19.5</v>
      </c>
      <c r="H34" s="6">
        <v>15</v>
      </c>
      <c r="I34" s="6">
        <v>10</v>
      </c>
      <c r="J34" s="6">
        <v>13.9</v>
      </c>
      <c r="K34" s="6">
        <v>13.8</v>
      </c>
      <c r="L34" s="6">
        <v>13</v>
      </c>
      <c r="M34" s="6">
        <v>10</v>
      </c>
      <c r="N34" s="6">
        <f t="shared" si="2"/>
        <v>95.2</v>
      </c>
      <c r="O34" s="6"/>
      <c r="P34" s="6">
        <f t="shared" si="3"/>
        <v>189.2</v>
      </c>
      <c r="Q34" s="6"/>
    </row>
    <row r="35" spans="1:17" ht="12.75">
      <c r="A35" s="6">
        <v>30</v>
      </c>
      <c r="B35" s="6">
        <v>47</v>
      </c>
      <c r="C35" s="7" t="s">
        <v>40</v>
      </c>
      <c r="D35" s="18" t="s">
        <v>130</v>
      </c>
      <c r="E35" s="18" t="s">
        <v>131</v>
      </c>
      <c r="F35" s="6">
        <v>96</v>
      </c>
      <c r="G35" s="6">
        <v>19.6</v>
      </c>
      <c r="H35" s="6">
        <v>14</v>
      </c>
      <c r="I35" s="6">
        <v>10</v>
      </c>
      <c r="J35" s="6">
        <v>14.5</v>
      </c>
      <c r="K35" s="6">
        <v>14</v>
      </c>
      <c r="L35" s="6">
        <v>14.5</v>
      </c>
      <c r="M35" s="6">
        <v>9.4</v>
      </c>
      <c r="N35" s="6">
        <f t="shared" si="2"/>
        <v>96</v>
      </c>
      <c r="O35" s="6"/>
      <c r="P35" s="6">
        <f t="shared" si="3"/>
        <v>192</v>
      </c>
      <c r="Q35" s="6"/>
    </row>
    <row r="36" spans="1:17" ht="12.75">
      <c r="A36" s="6">
        <v>31</v>
      </c>
      <c r="B36" s="6">
        <v>48</v>
      </c>
      <c r="C36" s="7" t="s">
        <v>41</v>
      </c>
      <c r="D36" s="14" t="s">
        <v>132</v>
      </c>
      <c r="E36" s="14" t="s">
        <v>133</v>
      </c>
      <c r="F36" s="6">
        <v>99</v>
      </c>
      <c r="G36" s="6">
        <v>18.8</v>
      </c>
      <c r="H36" s="6">
        <v>15</v>
      </c>
      <c r="I36" s="6">
        <v>10</v>
      </c>
      <c r="J36" s="6">
        <v>15</v>
      </c>
      <c r="K36" s="6">
        <v>12</v>
      </c>
      <c r="L36" s="6">
        <v>13.5</v>
      </c>
      <c r="M36" s="6">
        <v>9.9</v>
      </c>
      <c r="N36" s="6">
        <f t="shared" si="2"/>
        <v>94.2</v>
      </c>
      <c r="O36" s="6"/>
      <c r="P36" s="6">
        <f t="shared" si="3"/>
        <v>193.2</v>
      </c>
      <c r="Q36" s="6"/>
    </row>
    <row r="37" spans="1:17" ht="12.75">
      <c r="A37" s="6">
        <v>32</v>
      </c>
      <c r="B37" s="6">
        <v>37</v>
      </c>
      <c r="C37" s="7" t="s">
        <v>42</v>
      </c>
      <c r="D37" s="18" t="s">
        <v>87</v>
      </c>
      <c r="E37" s="14" t="s">
        <v>134</v>
      </c>
      <c r="F37" s="6">
        <v>100</v>
      </c>
      <c r="G37" s="6">
        <v>19.7</v>
      </c>
      <c r="H37" s="6">
        <v>14</v>
      </c>
      <c r="I37" s="6">
        <v>10</v>
      </c>
      <c r="J37" s="6">
        <v>14.5</v>
      </c>
      <c r="K37" s="6">
        <v>15</v>
      </c>
      <c r="L37" s="6">
        <v>15</v>
      </c>
      <c r="M37" s="6">
        <v>10</v>
      </c>
      <c r="N37" s="6">
        <f t="shared" si="2"/>
        <v>98.2</v>
      </c>
      <c r="O37" s="6"/>
      <c r="P37" s="6">
        <f t="shared" si="3"/>
        <v>198.2</v>
      </c>
      <c r="Q37" s="8">
        <v>1</v>
      </c>
    </row>
    <row r="38" spans="1:17" ht="12.75">
      <c r="A38" s="6">
        <v>33</v>
      </c>
      <c r="B38" s="6">
        <v>50</v>
      </c>
      <c r="C38" s="7" t="s">
        <v>82</v>
      </c>
      <c r="D38" s="13"/>
      <c r="E38" s="13"/>
      <c r="F38" s="6">
        <v>98</v>
      </c>
      <c r="G38" s="6">
        <v>19.4</v>
      </c>
      <c r="H38" s="6">
        <v>15</v>
      </c>
      <c r="I38" s="6">
        <v>10</v>
      </c>
      <c r="J38" s="6">
        <v>14</v>
      </c>
      <c r="K38" s="6">
        <v>14.9</v>
      </c>
      <c r="L38" s="6">
        <v>14</v>
      </c>
      <c r="M38" s="6">
        <v>9.5</v>
      </c>
      <c r="N38" s="6">
        <f t="shared" si="2"/>
        <v>96.8</v>
      </c>
      <c r="O38" s="6"/>
      <c r="P38" s="6">
        <f t="shared" si="3"/>
        <v>194.8</v>
      </c>
      <c r="Q38" s="6"/>
    </row>
    <row r="39" spans="1:17" ht="12.75">
      <c r="A39" s="6">
        <v>34</v>
      </c>
      <c r="B39" s="6">
        <v>38</v>
      </c>
      <c r="C39" s="7" t="s">
        <v>81</v>
      </c>
      <c r="D39" s="13" t="s">
        <v>145</v>
      </c>
      <c r="E39" s="13"/>
      <c r="F39" s="6">
        <v>96</v>
      </c>
      <c r="G39" s="6">
        <v>19.4</v>
      </c>
      <c r="H39" s="6">
        <v>14.9</v>
      </c>
      <c r="I39" s="6">
        <v>10</v>
      </c>
      <c r="J39" s="6">
        <v>13.5</v>
      </c>
      <c r="K39" s="6">
        <v>14.4</v>
      </c>
      <c r="L39" s="6">
        <v>12.5</v>
      </c>
      <c r="M39" s="6">
        <v>9.9</v>
      </c>
      <c r="N39" s="6">
        <f>SUM(G39+H39+I39+J39+K39+L39+M39)</f>
        <v>94.60000000000001</v>
      </c>
      <c r="O39" s="6"/>
      <c r="P39" s="6">
        <f>SUM(F39+N39+O39)</f>
        <v>190.60000000000002</v>
      </c>
      <c r="Q39" s="6"/>
    </row>
    <row r="40" spans="1:17" ht="12.75">
      <c r="A40" s="6">
        <v>35</v>
      </c>
      <c r="B40" s="6">
        <v>49</v>
      </c>
      <c r="C40" s="7" t="s">
        <v>43</v>
      </c>
      <c r="D40" s="15" t="s">
        <v>91</v>
      </c>
      <c r="E40" s="15" t="s">
        <v>135</v>
      </c>
      <c r="F40" s="6">
        <v>98</v>
      </c>
      <c r="G40" s="6">
        <v>19.3</v>
      </c>
      <c r="H40" s="6">
        <v>13</v>
      </c>
      <c r="I40" s="6">
        <v>10</v>
      </c>
      <c r="J40" s="6">
        <v>14.4</v>
      </c>
      <c r="K40" s="6">
        <v>14.5</v>
      </c>
      <c r="L40" s="6">
        <v>13.5</v>
      </c>
      <c r="M40" s="6">
        <v>8.9</v>
      </c>
      <c r="N40" s="6">
        <f t="shared" si="2"/>
        <v>93.6</v>
      </c>
      <c r="O40" s="6"/>
      <c r="P40" s="6">
        <f t="shared" si="3"/>
        <v>191.6</v>
      </c>
      <c r="Q40" s="6"/>
    </row>
    <row r="41" spans="1:17" ht="12.75">
      <c r="A41" s="6">
        <v>36</v>
      </c>
      <c r="B41" s="6">
        <v>32</v>
      </c>
      <c r="C41" s="7" t="s">
        <v>44</v>
      </c>
      <c r="D41" s="15" t="s">
        <v>136</v>
      </c>
      <c r="E41" s="14" t="s">
        <v>137</v>
      </c>
      <c r="F41" s="6">
        <v>96</v>
      </c>
      <c r="G41" s="6">
        <v>19.7</v>
      </c>
      <c r="H41" s="6">
        <v>15</v>
      </c>
      <c r="I41" s="6">
        <v>0</v>
      </c>
      <c r="J41" s="6">
        <v>14.5</v>
      </c>
      <c r="K41" s="6">
        <v>14</v>
      </c>
      <c r="L41" s="6">
        <v>14.8</v>
      </c>
      <c r="M41" s="6">
        <v>10</v>
      </c>
      <c r="N41" s="6">
        <f t="shared" si="2"/>
        <v>88</v>
      </c>
      <c r="O41" s="6"/>
      <c r="P41" s="6">
        <f t="shared" si="3"/>
        <v>184</v>
      </c>
      <c r="Q41" s="6" t="s">
        <v>84</v>
      </c>
    </row>
    <row r="42" spans="1:17" ht="12.75">
      <c r="A42" s="6">
        <v>37</v>
      </c>
      <c r="B42" s="6">
        <v>39</v>
      </c>
      <c r="C42" s="7" t="s">
        <v>45</v>
      </c>
      <c r="D42" s="18" t="s">
        <v>97</v>
      </c>
      <c r="E42" s="14" t="s">
        <v>138</v>
      </c>
      <c r="F42" s="6">
        <v>91</v>
      </c>
      <c r="G42" s="6">
        <v>9.5</v>
      </c>
      <c r="H42" s="6">
        <v>13</v>
      </c>
      <c r="I42" s="6">
        <v>10</v>
      </c>
      <c r="J42" s="6">
        <v>7</v>
      </c>
      <c r="K42" s="6">
        <v>7</v>
      </c>
      <c r="L42" s="6">
        <v>11</v>
      </c>
      <c r="M42" s="6">
        <v>0</v>
      </c>
      <c r="N42" s="6">
        <f t="shared" si="2"/>
        <v>57.5</v>
      </c>
      <c r="O42" s="6"/>
      <c r="P42" s="6">
        <f t="shared" si="3"/>
        <v>148.5</v>
      </c>
      <c r="Q42" s="6"/>
    </row>
    <row r="43" spans="1:17" ht="12.75">
      <c r="A43" s="6">
        <v>38</v>
      </c>
      <c r="B43" s="6">
        <v>44</v>
      </c>
      <c r="C43" s="7" t="s">
        <v>22</v>
      </c>
      <c r="D43" s="21" t="s">
        <v>139</v>
      </c>
      <c r="E43" s="22" t="s">
        <v>140</v>
      </c>
      <c r="F43" s="6">
        <v>96</v>
      </c>
      <c r="G43" s="6">
        <v>19.3</v>
      </c>
      <c r="H43" s="6">
        <v>15</v>
      </c>
      <c r="I43" s="6">
        <v>10</v>
      </c>
      <c r="J43" s="6">
        <v>14.5</v>
      </c>
      <c r="K43" s="6">
        <v>13.7</v>
      </c>
      <c r="L43" s="6">
        <v>14.5</v>
      </c>
      <c r="M43" s="6">
        <v>10</v>
      </c>
      <c r="N43" s="6">
        <f t="shared" si="2"/>
        <v>97</v>
      </c>
      <c r="O43" s="6"/>
      <c r="P43" s="6">
        <f t="shared" si="3"/>
        <v>193</v>
      </c>
      <c r="Q43" s="6"/>
    </row>
    <row r="44" spans="1:17" ht="12.75">
      <c r="A44" s="6">
        <v>39</v>
      </c>
      <c r="B44" s="6">
        <v>35</v>
      </c>
      <c r="C44" s="7" t="s">
        <v>73</v>
      </c>
      <c r="D44" s="16" t="s">
        <v>141</v>
      </c>
      <c r="E44" s="17" t="s">
        <v>142</v>
      </c>
      <c r="F44" s="6">
        <v>92</v>
      </c>
      <c r="G44" s="6">
        <v>18.4</v>
      </c>
      <c r="H44" s="6">
        <v>14.8</v>
      </c>
      <c r="I44" s="6">
        <v>10</v>
      </c>
      <c r="J44" s="6">
        <v>15</v>
      </c>
      <c r="K44" s="6">
        <v>12.8</v>
      </c>
      <c r="L44" s="6">
        <v>12.9</v>
      </c>
      <c r="M44" s="6">
        <v>7.9</v>
      </c>
      <c r="N44" s="6">
        <f t="shared" si="2"/>
        <v>91.80000000000001</v>
      </c>
      <c r="O44" s="6"/>
      <c r="P44" s="6">
        <f t="shared" si="3"/>
        <v>183.8</v>
      </c>
      <c r="Q44" s="6"/>
    </row>
    <row r="45" spans="1:17" ht="12.75">
      <c r="A45" s="6">
        <v>40</v>
      </c>
      <c r="B45" s="6">
        <v>31</v>
      </c>
      <c r="C45" s="7" t="s">
        <v>74</v>
      </c>
      <c r="D45" s="16" t="s">
        <v>143</v>
      </c>
      <c r="E45" s="16" t="s">
        <v>144</v>
      </c>
      <c r="F45" s="6">
        <v>97</v>
      </c>
      <c r="G45" s="6">
        <v>20</v>
      </c>
      <c r="H45" s="6">
        <v>15</v>
      </c>
      <c r="I45" s="6">
        <v>10</v>
      </c>
      <c r="J45" s="6">
        <v>14.5</v>
      </c>
      <c r="K45" s="6">
        <v>13</v>
      </c>
      <c r="L45" s="6">
        <v>14.5</v>
      </c>
      <c r="M45" s="6">
        <v>10</v>
      </c>
      <c r="N45" s="6">
        <f t="shared" si="2"/>
        <v>97</v>
      </c>
      <c r="O45" s="6"/>
      <c r="P45" s="6">
        <f t="shared" si="3"/>
        <v>194</v>
      </c>
      <c r="Q45" s="6" t="s">
        <v>84</v>
      </c>
    </row>
    <row r="46" spans="1:21" ht="12.75">
      <c r="A46" s="25" t="s">
        <v>46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4"/>
      <c r="S46" s="4"/>
      <c r="T46" s="4"/>
      <c r="U46" s="4"/>
    </row>
    <row r="47" spans="1:17" ht="12.75">
      <c r="A47" s="10" t="s">
        <v>6</v>
      </c>
      <c r="B47" s="5" t="s">
        <v>1</v>
      </c>
      <c r="C47" s="5" t="s">
        <v>2</v>
      </c>
      <c r="D47" s="12" t="s">
        <v>85</v>
      </c>
      <c r="E47" s="12" t="s">
        <v>86</v>
      </c>
      <c r="F47" s="5" t="s">
        <v>3</v>
      </c>
      <c r="G47" s="5" t="s">
        <v>4</v>
      </c>
      <c r="H47" s="5" t="s">
        <v>5</v>
      </c>
      <c r="I47" s="5" t="s">
        <v>13</v>
      </c>
      <c r="J47" s="5" t="s">
        <v>14</v>
      </c>
      <c r="K47" s="5" t="s">
        <v>15</v>
      </c>
      <c r="L47" s="5" t="s">
        <v>16</v>
      </c>
      <c r="M47" s="5" t="s">
        <v>17</v>
      </c>
      <c r="N47" s="5" t="s">
        <v>8</v>
      </c>
      <c r="O47" s="5" t="s">
        <v>9</v>
      </c>
      <c r="P47" s="5" t="s">
        <v>10</v>
      </c>
      <c r="Q47" s="5" t="s">
        <v>11</v>
      </c>
    </row>
    <row r="48" spans="1:17" ht="12.75">
      <c r="A48" s="6">
        <v>41</v>
      </c>
      <c r="B48" s="6">
        <v>53</v>
      </c>
      <c r="C48" s="7" t="s">
        <v>78</v>
      </c>
      <c r="D48" s="13"/>
      <c r="E48" s="13"/>
      <c r="F48" s="6">
        <v>94</v>
      </c>
      <c r="G48" s="6">
        <v>19.4</v>
      </c>
      <c r="H48" s="6">
        <v>15</v>
      </c>
      <c r="I48" s="6">
        <v>9.5</v>
      </c>
      <c r="J48" s="6">
        <v>13</v>
      </c>
      <c r="K48" s="6">
        <v>13.4</v>
      </c>
      <c r="L48" s="6">
        <v>0</v>
      </c>
      <c r="M48" s="6">
        <v>10</v>
      </c>
      <c r="N48" s="6">
        <f aca="true" t="shared" si="4" ref="N48:N66">SUM(G48+H48+I48+J48+K48+L48+M48)</f>
        <v>80.3</v>
      </c>
      <c r="O48" s="6"/>
      <c r="P48" s="6">
        <f aca="true" t="shared" si="5" ref="P48:P66">SUM(F48+N48+O48)</f>
        <v>174.3</v>
      </c>
      <c r="Q48" s="6"/>
    </row>
    <row r="49" spans="1:17" ht="12.75">
      <c r="A49" s="6">
        <v>42</v>
      </c>
      <c r="B49" s="6">
        <v>72</v>
      </c>
      <c r="C49" s="7" t="s">
        <v>180</v>
      </c>
      <c r="D49" s="15" t="s">
        <v>91</v>
      </c>
      <c r="E49" s="15" t="s">
        <v>146</v>
      </c>
      <c r="F49" s="6">
        <v>78</v>
      </c>
      <c r="G49" s="6">
        <v>0</v>
      </c>
      <c r="H49" s="6">
        <v>14.8</v>
      </c>
      <c r="I49" s="6">
        <v>10</v>
      </c>
      <c r="J49" s="6">
        <v>12</v>
      </c>
      <c r="K49" s="6">
        <v>14</v>
      </c>
      <c r="L49" s="6">
        <v>11</v>
      </c>
      <c r="M49" s="6">
        <v>5</v>
      </c>
      <c r="N49" s="6">
        <f t="shared" si="4"/>
        <v>66.8</v>
      </c>
      <c r="O49" s="6"/>
      <c r="P49" s="6">
        <f t="shared" si="5"/>
        <v>144.8</v>
      </c>
      <c r="Q49" s="6" t="s">
        <v>84</v>
      </c>
    </row>
    <row r="50" spans="1:17" ht="25.5">
      <c r="A50" s="6">
        <v>43</v>
      </c>
      <c r="B50" s="6">
        <v>60</v>
      </c>
      <c r="C50" s="7" t="s">
        <v>48</v>
      </c>
      <c r="D50" s="14" t="s">
        <v>147</v>
      </c>
      <c r="E50" s="14" t="s">
        <v>148</v>
      </c>
      <c r="F50" s="6">
        <v>89</v>
      </c>
      <c r="G50" s="6">
        <v>19.8</v>
      </c>
      <c r="H50" s="6">
        <v>15</v>
      </c>
      <c r="I50" s="6">
        <v>10</v>
      </c>
      <c r="J50" s="6">
        <v>14.5</v>
      </c>
      <c r="K50" s="6">
        <v>14.5</v>
      </c>
      <c r="L50" s="6">
        <v>14</v>
      </c>
      <c r="M50" s="6">
        <v>10</v>
      </c>
      <c r="N50" s="6">
        <f>SUM(G50+H50+I50+J50+K50+L50+M50)</f>
        <v>97.8</v>
      </c>
      <c r="O50" s="6"/>
      <c r="P50" s="6">
        <f t="shared" si="5"/>
        <v>186.8</v>
      </c>
      <c r="Q50" s="6"/>
    </row>
    <row r="51" spans="1:17" ht="12.75">
      <c r="A51" s="6">
        <v>44</v>
      </c>
      <c r="B51" s="6">
        <v>68</v>
      </c>
      <c r="C51" s="7" t="s">
        <v>79</v>
      </c>
      <c r="D51" s="14" t="s">
        <v>147</v>
      </c>
      <c r="E51" s="14" t="s">
        <v>182</v>
      </c>
      <c r="F51" s="6">
        <v>80</v>
      </c>
      <c r="G51" s="6">
        <v>18.1</v>
      </c>
      <c r="H51" s="6">
        <v>14.8</v>
      </c>
      <c r="I51" s="6">
        <v>10</v>
      </c>
      <c r="J51" s="6">
        <v>11.5</v>
      </c>
      <c r="K51" s="6">
        <v>14.5</v>
      </c>
      <c r="L51" s="6">
        <v>13.5</v>
      </c>
      <c r="M51" s="6">
        <v>10</v>
      </c>
      <c r="N51" s="6">
        <f t="shared" si="4"/>
        <v>92.4</v>
      </c>
      <c r="O51" s="6"/>
      <c r="P51" s="6">
        <f t="shared" si="5"/>
        <v>172.4</v>
      </c>
      <c r="Q51" s="6"/>
    </row>
    <row r="52" spans="1:17" ht="12.75">
      <c r="A52" s="6">
        <v>45</v>
      </c>
      <c r="B52" s="6">
        <v>61</v>
      </c>
      <c r="C52" s="7" t="s">
        <v>49</v>
      </c>
      <c r="D52" s="15" t="s">
        <v>130</v>
      </c>
      <c r="E52" s="14" t="s">
        <v>149</v>
      </c>
      <c r="F52" s="6">
        <v>96</v>
      </c>
      <c r="G52" s="6">
        <v>16.7</v>
      </c>
      <c r="H52" s="6">
        <v>12.9</v>
      </c>
      <c r="I52" s="6">
        <v>10</v>
      </c>
      <c r="J52" s="6">
        <v>14.5</v>
      </c>
      <c r="K52" s="6">
        <v>12</v>
      </c>
      <c r="L52" s="6">
        <v>13.5</v>
      </c>
      <c r="M52" s="6">
        <v>10</v>
      </c>
      <c r="N52" s="6">
        <f t="shared" si="4"/>
        <v>89.6</v>
      </c>
      <c r="O52" s="6"/>
      <c r="P52" s="6">
        <f t="shared" si="5"/>
        <v>185.6</v>
      </c>
      <c r="Q52" s="6"/>
    </row>
    <row r="53" spans="1:17" ht="12.75">
      <c r="A53" s="6">
        <v>46</v>
      </c>
      <c r="B53" s="6">
        <v>69</v>
      </c>
      <c r="C53" s="7" t="s">
        <v>50</v>
      </c>
      <c r="D53" s="14" t="s">
        <v>109</v>
      </c>
      <c r="E53" s="14" t="s">
        <v>150</v>
      </c>
      <c r="F53" s="6">
        <v>98</v>
      </c>
      <c r="G53" s="6">
        <v>20</v>
      </c>
      <c r="H53" s="6">
        <v>15</v>
      </c>
      <c r="I53" s="6">
        <v>10</v>
      </c>
      <c r="J53" s="6">
        <v>15</v>
      </c>
      <c r="K53" s="6">
        <v>14</v>
      </c>
      <c r="L53" s="6">
        <v>15</v>
      </c>
      <c r="M53" s="6">
        <v>10</v>
      </c>
      <c r="N53" s="6">
        <f t="shared" si="4"/>
        <v>99</v>
      </c>
      <c r="O53" s="6"/>
      <c r="P53" s="6">
        <f t="shared" si="5"/>
        <v>197</v>
      </c>
      <c r="Q53" s="8">
        <v>1</v>
      </c>
    </row>
    <row r="54" spans="1:17" ht="12.75">
      <c r="A54" s="6">
        <v>47</v>
      </c>
      <c r="B54" s="6">
        <v>63</v>
      </c>
      <c r="C54" s="7" t="s">
        <v>51</v>
      </c>
      <c r="D54" s="23" t="s">
        <v>151</v>
      </c>
      <c r="E54" s="14" t="s">
        <v>152</v>
      </c>
      <c r="F54" s="6">
        <v>93</v>
      </c>
      <c r="G54" s="6">
        <v>17.9</v>
      </c>
      <c r="H54" s="6">
        <v>14.8</v>
      </c>
      <c r="I54" s="6">
        <v>8</v>
      </c>
      <c r="J54" s="6">
        <v>0</v>
      </c>
      <c r="K54" s="6">
        <v>11.4</v>
      </c>
      <c r="L54" s="6">
        <v>2</v>
      </c>
      <c r="M54" s="6">
        <v>10</v>
      </c>
      <c r="N54" s="6">
        <f>SUM(G54+H54+I54+J54+K54+L54+M54)</f>
        <v>64.1</v>
      </c>
      <c r="O54" s="6"/>
      <c r="P54" s="6">
        <f t="shared" si="5"/>
        <v>157.1</v>
      </c>
      <c r="Q54" s="6"/>
    </row>
    <row r="55" spans="1:17" ht="12.75">
      <c r="A55" s="6">
        <v>48</v>
      </c>
      <c r="B55" s="6">
        <v>64</v>
      </c>
      <c r="C55" s="7" t="s">
        <v>52</v>
      </c>
      <c r="D55" s="14" t="s">
        <v>153</v>
      </c>
      <c r="E55" s="14" t="s">
        <v>154</v>
      </c>
      <c r="F55" s="6">
        <v>97</v>
      </c>
      <c r="G55" s="6">
        <v>18.5</v>
      </c>
      <c r="H55" s="6">
        <v>14.8</v>
      </c>
      <c r="I55" s="6">
        <v>10</v>
      </c>
      <c r="J55" s="6">
        <v>14.9</v>
      </c>
      <c r="K55" s="6">
        <v>12.5</v>
      </c>
      <c r="L55" s="6">
        <v>11.4</v>
      </c>
      <c r="M55" s="6">
        <v>10</v>
      </c>
      <c r="N55" s="6">
        <f t="shared" si="4"/>
        <v>92.1</v>
      </c>
      <c r="O55" s="6"/>
      <c r="P55" s="6">
        <f t="shared" si="5"/>
        <v>189.1</v>
      </c>
      <c r="Q55" s="6"/>
    </row>
    <row r="56" spans="1:17" ht="25.5">
      <c r="A56" s="6">
        <v>49</v>
      </c>
      <c r="B56" s="6">
        <v>55</v>
      </c>
      <c r="C56" s="7" t="s">
        <v>53</v>
      </c>
      <c r="D56" s="14" t="s">
        <v>155</v>
      </c>
      <c r="E56" s="14" t="s">
        <v>156</v>
      </c>
      <c r="F56" s="6">
        <v>81</v>
      </c>
      <c r="G56" s="6">
        <v>15.5</v>
      </c>
      <c r="H56" s="6">
        <v>14.9</v>
      </c>
      <c r="I56" s="6">
        <v>8</v>
      </c>
      <c r="J56" s="6">
        <v>13</v>
      </c>
      <c r="K56" s="6">
        <v>13.9</v>
      </c>
      <c r="L56" s="6">
        <v>12</v>
      </c>
      <c r="M56" s="6">
        <v>10</v>
      </c>
      <c r="N56" s="6">
        <f t="shared" si="4"/>
        <v>87.3</v>
      </c>
      <c r="O56" s="6"/>
      <c r="P56" s="6">
        <f t="shared" si="5"/>
        <v>168.3</v>
      </c>
      <c r="Q56" s="6"/>
    </row>
    <row r="57" spans="1:17" ht="12.75">
      <c r="A57" s="6">
        <v>50</v>
      </c>
      <c r="B57" s="6">
        <v>54</v>
      </c>
      <c r="C57" s="7" t="s">
        <v>54</v>
      </c>
      <c r="D57" s="15" t="s">
        <v>130</v>
      </c>
      <c r="E57" s="15" t="s">
        <v>157</v>
      </c>
      <c r="F57" s="6">
        <v>96</v>
      </c>
      <c r="G57" s="6">
        <v>17.3</v>
      </c>
      <c r="H57" s="6">
        <v>14.9</v>
      </c>
      <c r="I57" s="6">
        <v>8</v>
      </c>
      <c r="J57" s="6">
        <v>14.4</v>
      </c>
      <c r="K57" s="6">
        <v>14.9</v>
      </c>
      <c r="L57" s="6">
        <v>11.5</v>
      </c>
      <c r="M57" s="6">
        <v>10</v>
      </c>
      <c r="N57" s="6">
        <f t="shared" si="4"/>
        <v>91</v>
      </c>
      <c r="O57" s="6"/>
      <c r="P57" s="6">
        <f t="shared" si="5"/>
        <v>187</v>
      </c>
      <c r="Q57" s="6"/>
    </row>
    <row r="58" spans="1:17" ht="12.75">
      <c r="A58" s="6">
        <v>51</v>
      </c>
      <c r="B58" s="6">
        <v>62</v>
      </c>
      <c r="C58" s="7" t="s">
        <v>55</v>
      </c>
      <c r="D58" s="14" t="s">
        <v>158</v>
      </c>
      <c r="E58" s="14" t="s">
        <v>159</v>
      </c>
      <c r="F58" s="6">
        <v>99</v>
      </c>
      <c r="G58" s="6">
        <v>19.9</v>
      </c>
      <c r="H58" s="6">
        <v>14.9</v>
      </c>
      <c r="I58" s="6">
        <v>10</v>
      </c>
      <c r="J58" s="6">
        <v>13.3</v>
      </c>
      <c r="K58" s="6">
        <v>14.9</v>
      </c>
      <c r="L58" s="6">
        <v>14.9</v>
      </c>
      <c r="M58" s="6">
        <v>10</v>
      </c>
      <c r="N58" s="6">
        <f t="shared" si="4"/>
        <v>97.9</v>
      </c>
      <c r="O58" s="6"/>
      <c r="P58" s="6">
        <f t="shared" si="5"/>
        <v>196.9</v>
      </c>
      <c r="Q58" s="9">
        <v>3</v>
      </c>
    </row>
    <row r="59" spans="1:17" ht="12.75">
      <c r="A59" s="6">
        <v>52</v>
      </c>
      <c r="B59" s="6">
        <v>73</v>
      </c>
      <c r="C59" s="7" t="s">
        <v>56</v>
      </c>
      <c r="D59" s="14" t="s">
        <v>160</v>
      </c>
      <c r="E59" s="14" t="s">
        <v>161</v>
      </c>
      <c r="F59" s="6">
        <v>96</v>
      </c>
      <c r="G59" s="6">
        <v>18.8</v>
      </c>
      <c r="H59" s="6">
        <v>14.8</v>
      </c>
      <c r="I59" s="6">
        <v>10</v>
      </c>
      <c r="J59" s="6">
        <v>14.5</v>
      </c>
      <c r="K59" s="6">
        <v>14</v>
      </c>
      <c r="L59" s="6">
        <v>15</v>
      </c>
      <c r="M59" s="6">
        <v>10</v>
      </c>
      <c r="N59" s="6">
        <f t="shared" si="4"/>
        <v>97.1</v>
      </c>
      <c r="O59" s="6"/>
      <c r="P59" s="6">
        <f t="shared" si="5"/>
        <v>193.1</v>
      </c>
      <c r="Q59" s="6"/>
    </row>
    <row r="60" spans="1:17" ht="12.75">
      <c r="A60" s="6">
        <v>53</v>
      </c>
      <c r="B60" s="6">
        <v>56</v>
      </c>
      <c r="C60" s="7" t="s">
        <v>57</v>
      </c>
      <c r="D60" s="14" t="s">
        <v>151</v>
      </c>
      <c r="E60" s="18" t="s">
        <v>162</v>
      </c>
      <c r="F60" s="6">
        <v>88</v>
      </c>
      <c r="G60" s="6">
        <v>17.9</v>
      </c>
      <c r="H60" s="6">
        <v>14.9</v>
      </c>
      <c r="I60" s="6">
        <v>8</v>
      </c>
      <c r="J60" s="6">
        <v>13.9</v>
      </c>
      <c r="K60" s="6">
        <v>13.5</v>
      </c>
      <c r="L60" s="6">
        <v>13.5</v>
      </c>
      <c r="M60" s="6">
        <v>9.5</v>
      </c>
      <c r="N60" s="6">
        <f t="shared" si="4"/>
        <v>91.19999999999999</v>
      </c>
      <c r="O60" s="6"/>
      <c r="P60" s="6">
        <f t="shared" si="5"/>
        <v>179.2</v>
      </c>
      <c r="Q60" s="6"/>
    </row>
    <row r="61" spans="1:17" ht="12.75">
      <c r="A61" s="6">
        <v>54</v>
      </c>
      <c r="B61" s="6">
        <v>70</v>
      </c>
      <c r="C61" s="7" t="s">
        <v>58</v>
      </c>
      <c r="D61" s="18" t="s">
        <v>87</v>
      </c>
      <c r="E61" s="19" t="s">
        <v>163</v>
      </c>
      <c r="F61" s="6">
        <v>81</v>
      </c>
      <c r="G61" s="6">
        <v>11.9</v>
      </c>
      <c r="H61" s="6">
        <v>14.9</v>
      </c>
      <c r="I61" s="6">
        <v>10</v>
      </c>
      <c r="J61" s="6">
        <v>14</v>
      </c>
      <c r="K61" s="6">
        <v>14</v>
      </c>
      <c r="L61" s="6">
        <v>13.5</v>
      </c>
      <c r="M61" s="6">
        <v>10</v>
      </c>
      <c r="N61" s="6">
        <f t="shared" si="4"/>
        <v>88.3</v>
      </c>
      <c r="O61" s="6"/>
      <c r="P61" s="6">
        <f t="shared" si="5"/>
        <v>169.3</v>
      </c>
      <c r="Q61" s="6"/>
    </row>
    <row r="62" spans="1:17" ht="25.5">
      <c r="A62" s="6">
        <v>55</v>
      </c>
      <c r="B62" s="6">
        <v>52</v>
      </c>
      <c r="C62" s="7" t="s">
        <v>59</v>
      </c>
      <c r="D62" s="18" t="s">
        <v>136</v>
      </c>
      <c r="E62" s="14" t="s">
        <v>164</v>
      </c>
      <c r="F62" s="6">
        <v>96</v>
      </c>
      <c r="G62" s="6">
        <v>20</v>
      </c>
      <c r="H62" s="6">
        <v>15</v>
      </c>
      <c r="I62" s="6">
        <v>10</v>
      </c>
      <c r="J62" s="6">
        <v>13.8</v>
      </c>
      <c r="K62" s="6">
        <v>14.9</v>
      </c>
      <c r="L62" s="6">
        <v>13.9</v>
      </c>
      <c r="M62" s="6">
        <v>10</v>
      </c>
      <c r="N62" s="6">
        <f t="shared" si="4"/>
        <v>97.60000000000001</v>
      </c>
      <c r="O62" s="6"/>
      <c r="P62" s="6">
        <f t="shared" si="5"/>
        <v>193.60000000000002</v>
      </c>
      <c r="Q62" s="6"/>
    </row>
    <row r="63" spans="1:17" ht="12.75">
      <c r="A63" s="6">
        <v>56</v>
      </c>
      <c r="B63" s="6">
        <v>66</v>
      </c>
      <c r="C63" s="7" t="s">
        <v>60</v>
      </c>
      <c r="D63" s="15" t="s">
        <v>87</v>
      </c>
      <c r="E63" s="14" t="s">
        <v>165</v>
      </c>
      <c r="F63" s="6">
        <v>99</v>
      </c>
      <c r="G63" s="6">
        <v>19.8</v>
      </c>
      <c r="H63" s="6">
        <v>14.8</v>
      </c>
      <c r="I63" s="6">
        <v>10</v>
      </c>
      <c r="J63" s="6">
        <v>13.9</v>
      </c>
      <c r="K63" s="6">
        <v>14.4</v>
      </c>
      <c r="L63" s="6">
        <v>15</v>
      </c>
      <c r="M63" s="6">
        <v>10</v>
      </c>
      <c r="N63" s="6">
        <f t="shared" si="4"/>
        <v>97.9</v>
      </c>
      <c r="O63" s="6"/>
      <c r="P63" s="6">
        <f t="shared" si="5"/>
        <v>196.9</v>
      </c>
      <c r="Q63" s="11">
        <v>2</v>
      </c>
    </row>
    <row r="64" spans="1:17" ht="12.75">
      <c r="A64" s="6">
        <v>57</v>
      </c>
      <c r="B64" s="6">
        <v>51</v>
      </c>
      <c r="C64" s="7" t="s">
        <v>61</v>
      </c>
      <c r="D64" s="16" t="s">
        <v>87</v>
      </c>
      <c r="E64" s="16" t="s">
        <v>166</v>
      </c>
      <c r="F64" s="6">
        <v>92</v>
      </c>
      <c r="G64" s="6">
        <v>19.3</v>
      </c>
      <c r="H64" s="6">
        <v>14</v>
      </c>
      <c r="I64" s="6">
        <v>10</v>
      </c>
      <c r="J64" s="6">
        <v>15</v>
      </c>
      <c r="K64" s="6">
        <v>14.9</v>
      </c>
      <c r="L64" s="6">
        <v>14.5</v>
      </c>
      <c r="M64" s="6">
        <v>10</v>
      </c>
      <c r="N64" s="6">
        <f t="shared" si="4"/>
        <v>97.7</v>
      </c>
      <c r="O64" s="6"/>
      <c r="P64" s="6">
        <f t="shared" si="5"/>
        <v>189.7</v>
      </c>
      <c r="Q64" s="6"/>
    </row>
    <row r="65" spans="1:17" ht="12.75">
      <c r="A65" s="6">
        <v>58</v>
      </c>
      <c r="B65" s="6">
        <v>65</v>
      </c>
      <c r="C65" s="7" t="s">
        <v>62</v>
      </c>
      <c r="D65" s="22" t="s">
        <v>109</v>
      </c>
      <c r="E65" s="22" t="s">
        <v>167</v>
      </c>
      <c r="F65" s="6">
        <v>91</v>
      </c>
      <c r="G65" s="6">
        <v>19</v>
      </c>
      <c r="H65" s="6">
        <v>14.9</v>
      </c>
      <c r="I65" s="6">
        <v>10</v>
      </c>
      <c r="J65" s="6">
        <v>13.5</v>
      </c>
      <c r="K65" s="6">
        <v>12</v>
      </c>
      <c r="L65" s="6">
        <v>14.5</v>
      </c>
      <c r="M65" s="6">
        <v>10</v>
      </c>
      <c r="N65" s="6">
        <f t="shared" si="4"/>
        <v>93.9</v>
      </c>
      <c r="O65" s="6"/>
      <c r="P65" s="6">
        <f t="shared" si="5"/>
        <v>184.9</v>
      </c>
      <c r="Q65" s="6"/>
    </row>
    <row r="66" spans="1:17" ht="12.75">
      <c r="A66" s="6">
        <v>59</v>
      </c>
      <c r="B66" s="6">
        <v>58</v>
      </c>
      <c r="C66" s="7" t="s">
        <v>75</v>
      </c>
      <c r="D66" s="16" t="s">
        <v>97</v>
      </c>
      <c r="E66" s="17" t="s">
        <v>168</v>
      </c>
      <c r="F66" s="6">
        <v>83</v>
      </c>
      <c r="G66" s="6">
        <v>0</v>
      </c>
      <c r="H66" s="6">
        <v>15</v>
      </c>
      <c r="I66" s="6">
        <v>10</v>
      </c>
      <c r="J66" s="6">
        <v>13.5</v>
      </c>
      <c r="K66" s="6">
        <v>14.8</v>
      </c>
      <c r="L66" s="6">
        <v>13.4</v>
      </c>
      <c r="M66" s="6">
        <v>10</v>
      </c>
      <c r="N66" s="6">
        <f t="shared" si="4"/>
        <v>76.7</v>
      </c>
      <c r="O66" s="6"/>
      <c r="P66" s="6">
        <f t="shared" si="5"/>
        <v>159.7</v>
      </c>
      <c r="Q66" s="6" t="s">
        <v>84</v>
      </c>
    </row>
    <row r="67" spans="1:21" ht="12.75">
      <c r="A67" s="25" t="s">
        <v>63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4"/>
      <c r="S67" s="4"/>
      <c r="T67" s="4"/>
      <c r="U67" s="4"/>
    </row>
    <row r="68" spans="1:17" ht="12.75">
      <c r="A68" s="10" t="s">
        <v>6</v>
      </c>
      <c r="B68" s="5" t="s">
        <v>1</v>
      </c>
      <c r="C68" s="5" t="s">
        <v>2</v>
      </c>
      <c r="D68" s="12" t="s">
        <v>85</v>
      </c>
      <c r="E68" s="12" t="s">
        <v>86</v>
      </c>
      <c r="F68" s="5" t="s">
        <v>3</v>
      </c>
      <c r="G68" s="5" t="s">
        <v>4</v>
      </c>
      <c r="H68" s="5" t="s">
        <v>5</v>
      </c>
      <c r="I68" s="5" t="s">
        <v>17</v>
      </c>
      <c r="J68" s="5" t="s">
        <v>14</v>
      </c>
      <c r="K68" s="5" t="s">
        <v>13</v>
      </c>
      <c r="L68" s="5" t="s">
        <v>64</v>
      </c>
      <c r="M68" s="5" t="s">
        <v>16</v>
      </c>
      <c r="N68" s="5" t="s">
        <v>15</v>
      </c>
      <c r="O68" s="5" t="s">
        <v>8</v>
      </c>
      <c r="P68" s="5" t="s">
        <v>10</v>
      </c>
      <c r="Q68" s="5" t="s">
        <v>11</v>
      </c>
    </row>
    <row r="69" spans="1:17" ht="12.75">
      <c r="A69" s="6">
        <v>30</v>
      </c>
      <c r="B69" s="6">
        <v>83</v>
      </c>
      <c r="C69" s="7" t="s">
        <v>80</v>
      </c>
      <c r="D69" s="13"/>
      <c r="E69" s="13"/>
      <c r="F69" s="6">
        <v>98</v>
      </c>
      <c r="G69" s="6">
        <v>19.4</v>
      </c>
      <c r="H69" s="6">
        <v>9.8</v>
      </c>
      <c r="I69" s="6">
        <v>9</v>
      </c>
      <c r="J69" s="6">
        <v>0</v>
      </c>
      <c r="K69" s="6">
        <v>10</v>
      </c>
      <c r="L69" s="6">
        <v>0</v>
      </c>
      <c r="M69" s="6">
        <v>13.9</v>
      </c>
      <c r="N69" s="6">
        <v>13.9</v>
      </c>
      <c r="O69" s="6">
        <f>SUM(G69+H69+I69+J69+K69+L69+M69+N69)</f>
        <v>76</v>
      </c>
      <c r="P69" s="6">
        <f>SUM(F69+O69)</f>
        <v>174</v>
      </c>
      <c r="Q69" s="6"/>
    </row>
    <row r="70" spans="1:17" ht="12.75">
      <c r="A70" s="6">
        <v>61</v>
      </c>
      <c r="B70" s="6">
        <v>80</v>
      </c>
      <c r="C70" s="7" t="s">
        <v>65</v>
      </c>
      <c r="D70" s="15" t="s">
        <v>143</v>
      </c>
      <c r="E70" s="14" t="s">
        <v>169</v>
      </c>
      <c r="F70" s="6">
        <v>80</v>
      </c>
      <c r="G70" s="6">
        <v>17.8</v>
      </c>
      <c r="H70" s="6">
        <v>9.8</v>
      </c>
      <c r="I70" s="6">
        <v>10</v>
      </c>
      <c r="J70" s="6">
        <v>9.1</v>
      </c>
      <c r="K70" s="6">
        <v>10</v>
      </c>
      <c r="L70" s="6">
        <v>9.9</v>
      </c>
      <c r="M70" s="6">
        <v>14</v>
      </c>
      <c r="N70" s="6">
        <v>14.4</v>
      </c>
      <c r="O70" s="6">
        <f>SUM(G70+H70+I70+J70+K70+L70+M70+N70)</f>
        <v>95.00000000000001</v>
      </c>
      <c r="P70" s="6">
        <f>SUM(F70+O70)</f>
        <v>175</v>
      </c>
      <c r="Q70" s="6"/>
    </row>
    <row r="71" spans="1:17" ht="12.75">
      <c r="A71" s="6">
        <v>62</v>
      </c>
      <c r="B71" s="6">
        <v>84</v>
      </c>
      <c r="C71" s="7" t="s">
        <v>181</v>
      </c>
      <c r="D71" s="14" t="s">
        <v>104</v>
      </c>
      <c r="E71" s="14" t="s">
        <v>170</v>
      </c>
      <c r="F71" s="6">
        <v>100</v>
      </c>
      <c r="G71" s="6">
        <v>19.5</v>
      </c>
      <c r="H71" s="6">
        <v>9.9</v>
      </c>
      <c r="I71" s="6">
        <v>10</v>
      </c>
      <c r="J71" s="6">
        <v>10</v>
      </c>
      <c r="K71" s="6">
        <v>10</v>
      </c>
      <c r="L71" s="6">
        <v>10</v>
      </c>
      <c r="M71" s="6">
        <v>13.5</v>
      </c>
      <c r="N71" s="6">
        <v>14.9</v>
      </c>
      <c r="O71" s="6">
        <f aca="true" t="shared" si="6" ref="O71:O76">SUM(G71+H71+I71+J71+K71+L71+M71+N71)</f>
        <v>97.80000000000001</v>
      </c>
      <c r="P71" s="6">
        <f aca="true" t="shared" si="7" ref="P71:P76">SUM(F71+O71)</f>
        <v>197.8</v>
      </c>
      <c r="Q71" s="11">
        <v>2</v>
      </c>
    </row>
    <row r="72" spans="1:17" ht="12.75">
      <c r="A72" s="6">
        <v>63</v>
      </c>
      <c r="B72" s="6">
        <v>78</v>
      </c>
      <c r="C72" s="7" t="s">
        <v>66</v>
      </c>
      <c r="D72" s="14" t="s">
        <v>104</v>
      </c>
      <c r="E72" s="14" t="s">
        <v>171</v>
      </c>
      <c r="F72" s="6">
        <v>98</v>
      </c>
      <c r="G72" s="6">
        <v>19</v>
      </c>
      <c r="H72" s="6">
        <v>10</v>
      </c>
      <c r="I72" s="6">
        <v>9.5</v>
      </c>
      <c r="J72" s="6">
        <v>0</v>
      </c>
      <c r="K72" s="6">
        <v>10</v>
      </c>
      <c r="L72" s="6">
        <v>0</v>
      </c>
      <c r="M72" s="6">
        <v>14</v>
      </c>
      <c r="N72" s="6">
        <v>15</v>
      </c>
      <c r="O72" s="6">
        <f t="shared" si="6"/>
        <v>77.5</v>
      </c>
      <c r="P72" s="6">
        <f t="shared" si="7"/>
        <v>175.5</v>
      </c>
      <c r="Q72" s="6"/>
    </row>
    <row r="73" spans="1:17" ht="12.75">
      <c r="A73" s="6">
        <v>64</v>
      </c>
      <c r="B73" s="6">
        <v>82</v>
      </c>
      <c r="C73" s="7" t="s">
        <v>67</v>
      </c>
      <c r="D73" s="15" t="s">
        <v>172</v>
      </c>
      <c r="E73" s="15" t="s">
        <v>173</v>
      </c>
      <c r="F73" s="6">
        <v>100</v>
      </c>
      <c r="G73" s="6">
        <v>18.4</v>
      </c>
      <c r="H73" s="6">
        <v>9.9</v>
      </c>
      <c r="I73" s="6">
        <v>9.5</v>
      </c>
      <c r="J73" s="6">
        <v>9.9</v>
      </c>
      <c r="K73" s="6">
        <v>10</v>
      </c>
      <c r="L73" s="6">
        <v>10</v>
      </c>
      <c r="M73" s="6">
        <v>15</v>
      </c>
      <c r="N73" s="6">
        <v>13.5</v>
      </c>
      <c r="O73" s="6">
        <f t="shared" si="6"/>
        <v>96.19999999999999</v>
      </c>
      <c r="P73" s="6">
        <f t="shared" si="7"/>
        <v>196.2</v>
      </c>
      <c r="Q73" s="6" t="s">
        <v>84</v>
      </c>
    </row>
    <row r="74" spans="1:17" ht="12.75">
      <c r="A74" s="6">
        <v>65</v>
      </c>
      <c r="B74" s="6">
        <v>85</v>
      </c>
      <c r="C74" s="7" t="s">
        <v>68</v>
      </c>
      <c r="D74" s="18" t="s">
        <v>130</v>
      </c>
      <c r="E74" s="18" t="s">
        <v>174</v>
      </c>
      <c r="F74" s="6">
        <v>98</v>
      </c>
      <c r="G74" s="6">
        <v>19.6</v>
      </c>
      <c r="H74" s="6">
        <v>9.9</v>
      </c>
      <c r="I74" s="6">
        <v>9.9</v>
      </c>
      <c r="J74" s="6">
        <v>9.5</v>
      </c>
      <c r="K74" s="6">
        <v>9.9</v>
      </c>
      <c r="L74" s="6">
        <v>9.2</v>
      </c>
      <c r="M74" s="6">
        <v>14.5</v>
      </c>
      <c r="N74" s="6">
        <v>15</v>
      </c>
      <c r="O74" s="6">
        <f t="shared" si="6"/>
        <v>97.5</v>
      </c>
      <c r="P74" s="6">
        <f t="shared" si="7"/>
        <v>195.5</v>
      </c>
      <c r="Q74" s="6" t="s">
        <v>84</v>
      </c>
    </row>
    <row r="75" spans="1:17" ht="12.75">
      <c r="A75" s="6">
        <v>66</v>
      </c>
      <c r="B75" s="6">
        <v>77</v>
      </c>
      <c r="C75" s="7" t="s">
        <v>69</v>
      </c>
      <c r="D75" s="18" t="s">
        <v>87</v>
      </c>
      <c r="E75" s="18" t="s">
        <v>175</v>
      </c>
      <c r="F75" s="6">
        <v>100</v>
      </c>
      <c r="G75" s="6">
        <v>19.6</v>
      </c>
      <c r="H75" s="6">
        <v>10</v>
      </c>
      <c r="I75" s="6">
        <v>9.5</v>
      </c>
      <c r="J75" s="6">
        <v>9.3</v>
      </c>
      <c r="K75" s="6">
        <v>10</v>
      </c>
      <c r="L75" s="6">
        <v>9.8</v>
      </c>
      <c r="M75" s="6">
        <v>15</v>
      </c>
      <c r="N75" s="6">
        <v>14.8</v>
      </c>
      <c r="O75" s="6">
        <f t="shared" si="6"/>
        <v>98</v>
      </c>
      <c r="P75" s="6">
        <f t="shared" si="7"/>
        <v>198</v>
      </c>
      <c r="Q75" s="8">
        <v>1</v>
      </c>
    </row>
    <row r="76" spans="1:17" ht="12.75">
      <c r="A76" s="6">
        <v>67</v>
      </c>
      <c r="B76" s="6">
        <v>81</v>
      </c>
      <c r="C76" s="7" t="s">
        <v>76</v>
      </c>
      <c r="D76" s="17" t="s">
        <v>176</v>
      </c>
      <c r="E76" s="16" t="s">
        <v>177</v>
      </c>
      <c r="F76" s="6">
        <v>100</v>
      </c>
      <c r="G76" s="6">
        <v>18.8</v>
      </c>
      <c r="H76" s="6">
        <v>9.9</v>
      </c>
      <c r="I76" s="6">
        <v>10</v>
      </c>
      <c r="J76" s="6">
        <v>9.8</v>
      </c>
      <c r="K76" s="6">
        <v>10</v>
      </c>
      <c r="L76" s="6">
        <v>10</v>
      </c>
      <c r="M76" s="6">
        <v>14</v>
      </c>
      <c r="N76" s="6">
        <v>14.8</v>
      </c>
      <c r="O76" s="6">
        <f t="shared" si="6"/>
        <v>97.3</v>
      </c>
      <c r="P76" s="6">
        <f t="shared" si="7"/>
        <v>197.3</v>
      </c>
      <c r="Q76" s="9">
        <v>3</v>
      </c>
    </row>
    <row r="77" ht="12.75">
      <c r="P77" s="1"/>
    </row>
    <row r="78" ht="12.75">
      <c r="O78" s="2"/>
    </row>
    <row r="79" ht="12.75">
      <c r="O79" s="2"/>
    </row>
  </sheetData>
  <sheetProtection/>
  <mergeCells count="5">
    <mergeCell ref="A67:Q67"/>
    <mergeCell ref="A26:Q26"/>
    <mergeCell ref="A46:Q46"/>
    <mergeCell ref="A2:Q2"/>
    <mergeCell ref="A1:Q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Orange</dc:creator>
  <cp:keywords/>
  <dc:description/>
  <cp:lastModifiedBy>Shamoo</cp:lastModifiedBy>
  <cp:lastPrinted>2013-02-04T12:44:37Z</cp:lastPrinted>
  <dcterms:created xsi:type="dcterms:W3CDTF">2013-01-30T17:50:14Z</dcterms:created>
  <dcterms:modified xsi:type="dcterms:W3CDTF">2013-02-05T11:38:07Z</dcterms:modified>
  <cp:category/>
  <cp:version/>
  <cp:contentType/>
  <cp:contentStatus/>
</cp:coreProperties>
</file>